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240" yWindow="30" windowWidth="12915" windowHeight="13470"/>
  </bookViews>
  <sheets>
    <sheet name="E010 CAG 2023" sheetId="1" r:id="rId1"/>
  </sheets>
  <calcPr calcId="145621"/>
  <extLst>
    <ext uri="GoogleSheetsCustomDataVersion2">
      <go:sheetsCustomData xmlns:go="http://customooxmlschemas.google.com/" r:id="rId5" roundtripDataChecksum="GuGCvZlquve1QRHrW+nk/1p0YPsOVLTnnUExc9I9utw="/>
    </ext>
  </extLst>
</workbook>
</file>

<file path=xl/calcChain.xml><?xml version="1.0" encoding="utf-8"?>
<calcChain xmlns="http://schemas.openxmlformats.org/spreadsheetml/2006/main">
  <c r="E87" i="1" l="1"/>
  <c r="H87" i="1" s="1"/>
  <c r="H85" i="1"/>
  <c r="F85" i="1"/>
  <c r="H74" i="1"/>
  <c r="F74" i="1"/>
  <c r="H72" i="1"/>
  <c r="F72" i="1"/>
  <c r="H69" i="1"/>
  <c r="F69" i="1"/>
  <c r="E69" i="1"/>
  <c r="J70" i="1" s="1"/>
  <c r="D69" i="1"/>
  <c r="H61" i="1"/>
  <c r="F61" i="1"/>
  <c r="H59" i="1"/>
  <c r="J57" i="1" s="1"/>
  <c r="F59" i="1"/>
  <c r="H56" i="1"/>
  <c r="F56" i="1"/>
  <c r="E56" i="1"/>
  <c r="H48" i="1"/>
  <c r="F48" i="1"/>
  <c r="H46" i="1"/>
  <c r="F46" i="1"/>
  <c r="E43" i="1"/>
  <c r="H43" i="1" s="1"/>
  <c r="J44" i="1" s="1"/>
  <c r="H35" i="1"/>
  <c r="F35" i="1"/>
  <c r="H33" i="1"/>
  <c r="F33" i="1"/>
  <c r="J31" i="1"/>
  <c r="H30" i="1"/>
  <c r="F30" i="1"/>
  <c r="E30" i="1"/>
  <c r="H22" i="1"/>
  <c r="E22" i="1"/>
  <c r="F22" i="1" s="1"/>
  <c r="H20" i="1"/>
  <c r="F20" i="1"/>
  <c r="H17" i="1"/>
  <c r="E17" i="1"/>
  <c r="F17" i="1" s="1"/>
  <c r="D17" i="1"/>
  <c r="F43" i="1" l="1"/>
  <c r="J18" i="1"/>
  <c r="F87" i="1"/>
  <c r="E82" i="1"/>
  <c r="H82" i="1" l="1"/>
  <c r="J83" i="1" s="1"/>
  <c r="F82" i="1"/>
</calcChain>
</file>

<file path=xl/comments1.xml><?xml version="1.0" encoding="utf-8"?>
<comments xmlns="http://schemas.openxmlformats.org/spreadsheetml/2006/main">
  <authors>
    <author/>
  </authors>
  <commentList>
    <comment ref="E5" authorId="0">
      <text>
        <r>
          <rPr>
            <sz val="11"/>
            <color theme="1"/>
            <rFont val="Calibri"/>
            <family val="2"/>
            <scheme val="minor"/>
          </rPr>
          <t>======
ID#AAAAyaB4xdE
LUIS JIMENEZ    (2023-06-02 16:19:08)
INGRESAR EL PERÍODO DE REPORTE</t>
        </r>
      </text>
    </comment>
    <comment ref="D9" authorId="0">
      <text>
        <r>
          <rPr>
            <sz val="11"/>
            <color theme="1"/>
            <rFont val="Calibri"/>
            <family val="2"/>
            <scheme val="minor"/>
          </rPr>
          <t>======
ID#AAAAya1purQ
LUIS JIMENEZ    (2023-06-02 16:19:08)
INGRESAR NOMBRE DE LA ENTIDAD</t>
        </r>
      </text>
    </comment>
    <comment ref="J18" authorId="0">
      <text>
        <r>
          <rPr>
            <sz val="11"/>
            <color theme="1"/>
            <rFont val="Calibri"/>
            <family val="2"/>
            <scheme val="minor"/>
          </rPr>
          <t>======
ID#AAAAya1purY
Instrucciones de llenado de las Explicaciones a las variaciones (aplica a todos los indicadores)    (2023-06-02 16:19:08)
1.- El color de la semaforización se establece de acuerdo a los siguientes rangos PARA INDICADORES ASCENDENTES:
Verde:      95 % &lt;= X &lt;= 105%
Amarillo:  90 % &lt;= X &lt; 95%    ó   105% &lt; X &lt;= 110%  
Rojo:        X &lt; 90%  ó  X &gt;110%
2.- Si hay variaciones (semáforo amarillo o rojo) en el indicador o en alguna de las variables deberá proporcionar:
    a) CAUSA (Causas de las variaciones Máximo 5 renglones): Las explicaciones deberán ser con respecto al accionar institucional no a los valores numéricos.
    b) Efecto (consecuencias institucionales o daño a la población)
    c) Acciones para cumplir la meta
3.- Si el semáforo es verde en el indicador pero existen variaciones en variables deberá registrar:
    a) CAUSA (Causas de las variaciones Máximo 5 renglones): Las explicaciones deberán ser con respecto al accionar institucional no a los valores numéricos.
    b) EFECTO (consecuencias institucionales o daño a la población)
    c) Acciones para cumplir la meta
4.- Si el semáforo es verde tanto en indicador como en variables se deberán proporcionar sólo la CAUSA y EFECTO POSITIVO
5.- Si no hay metas programadas, no se puede reportar avance, pero si se pueden incluir explicaciones de lo intitucionalmente logrado.</t>
        </r>
      </text>
    </comment>
    <comment ref="E22" authorId="0">
      <text>
        <r>
          <rPr>
            <sz val="11"/>
            <color theme="1"/>
            <rFont val="Calibri"/>
            <family val="2"/>
            <scheme val="minor"/>
          </rPr>
          <t>======
ID#AAAAya1purU
LUIS JIMENEZ    (2023-06-02 16:19:08)
ESTA VARIABLE SE PROGRAMADA Y NO PUEDE CAMBIAR</t>
        </r>
      </text>
    </comment>
    <comment ref="E87" authorId="0">
      <text>
        <r>
          <rPr>
            <sz val="11"/>
            <color theme="1"/>
            <rFont val="Calibri"/>
            <family val="2"/>
            <scheme val="minor"/>
          </rPr>
          <t>======
ID#AAAAya1purM
LUIS JIMENEZ    (2023-06-02 16:19:08)
ESTA VARIABLE SE PROGRAMADA Y NO PUEDE CAMBIAR</t>
        </r>
      </text>
    </comment>
  </commentList>
  <extLst>
    <ext xmlns:r="http://schemas.openxmlformats.org/officeDocument/2006/relationships" uri="GoogleSheetsCustomDataVersion2">
      <go:sheetsCustomData xmlns:go="http://customooxmlschemas.google.com/" r:id="rId1" roundtripDataSignature="AMtx7miR750XBiMHbwrA/1eyGY7I2jeXug=="/>
    </ext>
  </extLst>
</comments>
</file>

<file path=xl/sharedStrings.xml><?xml version="1.0" encoding="utf-8"?>
<sst xmlns="http://schemas.openxmlformats.org/spreadsheetml/2006/main" count="182" uniqueCount="76">
  <si>
    <t>COMISION COORDINADORA DE INSTITUTOS NACIONALES DE SALUD</t>
  </si>
  <si>
    <t>Y HOSPITALES DE ALTA ESPECIALIDAD</t>
  </si>
  <si>
    <t>MATRIZ DE INDICADORES PARA RESULTADOS (MIR)</t>
  </si>
  <si>
    <t>"FORMACIÓN Y CPACITACIÓN DE RECURSOS HUMANOS PARA LA SALUD"</t>
  </si>
  <si>
    <t>Clave entidad/unidad:</t>
  </si>
  <si>
    <t>M7A</t>
  </si>
  <si>
    <t>Entidad/unidad:</t>
  </si>
  <si>
    <t>CENTRO REGIONAL DE ALTA ESPECIALIDAD DE CHIAPAS</t>
  </si>
  <si>
    <t>CAPACITACIÓN ADMINISTRATIVA GERENCIAL</t>
  </si>
  <si>
    <t>No.
de 
Ind.</t>
  </si>
  <si>
    <t>DEFINICION DEL INDICADOR</t>
  </si>
  <si>
    <t>META</t>
  </si>
  <si>
    <t>VARIACIÓN</t>
  </si>
  <si>
    <t>EXPLICACIÓN DE VARIACIONES</t>
  </si>
  <si>
    <t>ORIGINAL</t>
  </si>
  <si>
    <t>ALCANZADO</t>
  </si>
  <si>
    <t>ABSOLUTA</t>
  </si>
  <si>
    <t>%</t>
  </si>
  <si>
    <t>(1)</t>
  </si>
  <si>
    <t>(2)</t>
  </si>
  <si>
    <t>(2) - (1)</t>
  </si>
  <si>
    <t>(2/1) X 100</t>
  </si>
  <si>
    <t>INDICADOR</t>
  </si>
  <si>
    <t>Porcentaje de servidores públicos capacitados
FÓRMULA: VARIABLE1 / VARIABLE2 X 100</t>
  </si>
  <si>
    <t>CAUSA</t>
  </si>
  <si>
    <t xml:space="preserve">(MAXIMO 5 RENGLONES):
</t>
  </si>
  <si>
    <t xml:space="preserve">VARIABLE 1 </t>
  </si>
  <si>
    <t>Número de servidores públicos capacitados</t>
  </si>
  <si>
    <t>EFECTO</t>
  </si>
  <si>
    <t>(MÁXIMO 3 RENGLONES)</t>
  </si>
  <si>
    <t>VARIABLE 2</t>
  </si>
  <si>
    <t xml:space="preserve">Número total de servidores públicos programados para capacitarse en el periodo
</t>
  </si>
  <si>
    <t>CAUSA DE LAS VARIACIONES DE LA VARIABLE 2 ALCANZADA CON RESPECTO DE LA VARIABLE DOS PROGRAMADA</t>
  </si>
  <si>
    <t xml:space="preserve">ACCIONES PARA LOGRAR LA REGULARIZACIÓN (VERIFICABLES O AUDITABLES) EN EL CUMPLIMIENTO DE METAS </t>
  </si>
  <si>
    <t>Porcentaje de servidores públicos que acreditan cursos de capacitación administrativa-gerencial
FÓRMULA: VARIABLE1 / VARIABLE2 X 100</t>
  </si>
  <si>
    <t>Número de servidores públicos que adquieren mayores conocimientos a través de capacitación administrativa-gerencial</t>
  </si>
  <si>
    <t>Número de servidores públicos inscritos en acciones de capacitación administrativa-gerencial</t>
  </si>
  <si>
    <t>LAS COMISIONES AUXILIARES MIXTAS DEL HOSPITAL DE ESPECIALIDADES PEDIATRICAS Y HOSPITAL REGIONAL DE ALTA ESPECIALIDAD CIUDAD SALUD, CONTINUARAN SESIONANDO CON LA FINALIDAD DE MEJORAR EN LA PROGRACION DE EVENTOS DE CAPACITACION Y DAR CUMPLIMINETO AL PROGRAMA ANUAL 2023</t>
  </si>
  <si>
    <t>Porcentaje de Eventos de Capacitación realizados satisfactoriamente en materia  administrativa-gerencial
FÓRMULA: VARIABLE1 / VARIABLE2 X 100</t>
  </si>
  <si>
    <t xml:space="preserve">Número de Eventos de Capacitación en materia  administrativa-gerencial realizados satisfactoriamente
</t>
  </si>
  <si>
    <t xml:space="preserve">Número total de Eventos de Capacitación en materia administrativa-gerencial realizados en el periodo de evaluación </t>
  </si>
  <si>
    <t>Porcentaje del presupuesto destinado a capacitación administrativa-gerencial respecto al total ejercido por la institución
FÓRMULA: VARIABLE1 / VARIABLE2 X 100</t>
  </si>
  <si>
    <t>Presupuesto institucional destinado a capacitación administrativa-gerencial</t>
  </si>
  <si>
    <t>EL EFECTO ES NEGATIVO DERIVADO A QUE EN LOS MESES DE JUNIO, JULIO, AGOSTO, SEPTIEMBRE 2023 LOS PROVEEDORES DE LOS SERVICIOS DE CAPACITACIÓN NO HAN EMITIDO LA FACTURA CORRESPONDIENTE PARA SU PAGO.</t>
  </si>
  <si>
    <t>Presupuesto institucional total ejercido</t>
  </si>
  <si>
    <t>LA CAUSA DE LA VARIACIÓN DE LA VARIABLE 2 PROGRAMADA A LA VARIABLE 2 ALCANZADA  SE DERIVA A QUE LA PROGRAMACIÓN DE PRESUPUESTO Y LA AUTORIZACIÓN FUERON DIFERENTES DE LA PROGRAMACIÓN EN EL PROGRAMA DE EGRESOS DE LA FEDERACIÓN Y A LA RECALENDARIZACIÓN DEL PRESUPUESTO ACTUAL</t>
  </si>
  <si>
    <t>SE LES HARÁ UN RECORDATORIA A LOS PROVEEDORES DE SERVICIOS DE CAPACITACIÓN PARA QUE EMITAN DE FORMA OPORTUNA LA FACTURA CORRESPONDIENTE PARA PAGO CONFORME A LOS TÉRMINOS ESTABLECIDOS EN CADA CONTRATO</t>
  </si>
  <si>
    <t>Porcentaje de temas identificados en materia administrativa-gerencial que se integran 
al Programa Anual de Capacitación
FÓRMULA: VARIABLE1 / VARIABLE2 X 100</t>
  </si>
  <si>
    <t xml:space="preserve">Número de temas en materia administartiva-gerencial incluidos en el Programa Anual de Capacitación </t>
  </si>
  <si>
    <t xml:space="preserve">Número de temas detectados en administrativa-gerencial que se apegan a las funciones de los servidores públicos </t>
  </si>
  <si>
    <t>Porcentaje de temas en materia  administrativa-gerencial contratados en el Programa Anual de Capacitación (PAC)
FÓRMULA: VARIABLE1 / VARIABLE2 X 100</t>
  </si>
  <si>
    <t>Número de temas en materia administrativa-gerencial contratados incluidos en el PAC</t>
  </si>
  <si>
    <t>Número de temas en materia administrativa-gerencial programados para contratarse que se incluyeron en el PAC</t>
  </si>
  <si>
    <t>ELABORÓ Y VALIDÓ</t>
  </si>
  <si>
    <t>REVISÓ Y RECIBIÓ DE CONFORMIDAD</t>
  </si>
  <si>
    <t>LIC. CARLOS CASTELLANOS HERNANDEZ</t>
  </si>
  <si>
    <t>DRA. MAYRA IVETTE LOPEZ RUIZ</t>
  </si>
  <si>
    <t>TITULARA DEL ÁREA SUSTANTIVA (NOMBRE Y FIRMA)</t>
  </si>
  <si>
    <t xml:space="preserve">TITULAR DE ÁREA PLANEACÓN O EQUIVALENTE(NOMBRE Y FIRMA)
</t>
  </si>
  <si>
    <t>AUTORIZÓ</t>
  </si>
  <si>
    <t>DR. RAFAEL HEBERTO GUILLEN VILLATORO</t>
  </si>
  <si>
    <t>DIRECTOR GENERAL O EQUIVALENTE (NOMBE Y FIRMA)</t>
  </si>
  <si>
    <t>NOTA: FAVOR DE ENVIAR EL FORMATO DEFINITIVO EN EXCEL Y ESCANEADO AL MOMENTO DE SU ENTREGA A LA CCINSHAE Y
RUBRICAR CADA UNA DE LAS HOJAS</t>
  </si>
  <si>
    <t>AVANCE DE METAS PERÍODO ENERO - SEPTIEMBRE 2023</t>
  </si>
  <si>
    <t>LA CAUSA DE LA VARIACIÓN DE LA VARIABLE 2 PROGRAMADA A LA VARIABLE 2 ALCANZADA, FUE DEBIDO A LA LOGÍSTICA DEL CRAE, POR PARTE DE LOS COMITÉS AUXILIARES MIXTOS DE CADA UNIDAD HOSPITALARIA (HEP), (HRAECS), YA QUE SE DIO MAYOR DIFUSIÓN LO QUE PERMITIÓ QUE ACUDIERA EN UN MAYOR NUMERO LOS PROFESIONALES A CAPACITARSE.</t>
  </si>
  <si>
    <t>EL INDICADOR AL CIERRE DEL PERIODO DE ENERO SEPTIEMBRE 2023, SE CAPACITARON 590 SERVIDORES PÚBLICOS DE 300 PROGRAMADOS, ESTO DERIVADO DE LA PLANEACION POR PARTE DE LOS COMITES AUXILIARES MIXTOS DE CADA UNIDAD HOSPITALARIA PARA CAPACITAR DE MANERA PRESENCIAL A UN MAYOR NÚMERO DE PARTICIPANTES,  ESTO  CON LAS MEDIDAS DE SEGURIDAD CORRESPONDIENTES CON LA FINALIDAD DE CUMPLIR CON LO ESTABLECIDO DENTRO DEL PROGRAMA ANUAL DE CAPACITACION 2023</t>
  </si>
  <si>
    <t>NO EXISTIÓ VARIACIÓN DURANTE EL PERIODO</t>
  </si>
  <si>
    <t>LAS COMISIONES AUXILIARES MIXTAS DEL HOSPITAL DE ESPECIALIDADES PEDIATRICAS Y HOSPITAL REGIONAL DE ALTA ESPECIALIDAD CIUDAD SALUD, CONTINUARAN SESIONANDO PARA ESTABLECER LA PROGRAMACION DE LOS CURSOS DEL ÚLTIMO PERIODO</t>
  </si>
  <si>
    <t>EL INDICADOR AL CIERRE DEL PERIODO DE ENERO-SEPTIEMBRE 2023 DE 400,000 PESOS QUE SE TENÍAN PROGRAMADO PARA LOS CURSOS SOLO SE PAGARON 299,280, LA VARIACIÓN SE DEBIO POR MOTIVOS DE LA TARDÍA EMISIÓN DE LAS FACTURAS POR PARTE DEL PROVEEDOR DE LOS SERVICIOS DE CAPACITACIÓN.</t>
  </si>
  <si>
    <t>EL EFECTO DE LA VARIABLE ES POSITIVO, DEBIDO A QUE SE LOGRARON CONCRETAR LAS CAPACITACIONES CONTEMPLADAS DENTRO DEL PROGRAMA ANUAL DE CAPACITACIÓN.</t>
  </si>
  <si>
    <t>EL EFECTO ES POSITIVO DERIVADO A QUE UNA MAYOR PARTE DEL PERSONAL QUE LABORA EN EL CRAE ESTA SIENDO ADIESTRADO EN TEMAS DE CAPACITACIÓN PARA EL DESARROLLO DE SUS ACTIVIDADES.</t>
  </si>
  <si>
    <t>EN EL INDICADOR AL CIERRE DEL PERIODO ENERO – SEPTIEMBRE 2023 SE LLEVARON ACABO 16 EVENTOS DE CAPACITACIÓN DE 7 PROGRAMADOS POR LO QUE PARA ESTE PERIODO SE LOGRÓ LA META DERIVADO DE UNA MAYOR DIFUSIÓN QUE EXISTIÓ EN LAS DOS UNIDADES DEL CRAE DE CHIAPAS PARA LAS CAPACITACIONES Y LA REPLICACIÓN DE LOS CURSOS A LOS DIFERENTES TURNOS</t>
  </si>
  <si>
    <t>REPLICACIÓN DE LOS CURSOS A DIFERENTES TURNOS EN LA UNIDADES HOSPITALARIAS</t>
  </si>
  <si>
    <t>EN EL INDICADOR AL CIERRE DEL PERIODO ENERO – SEPTIEMBRE 2023 SE CONTRATARON 8 TEMAS DE CAPACITACIÓN DE 7 PROGRAMADOS POR LO QUE PARA ESTE PERIODO SE REBASÓ LA META,  DERIVADO DE UNA MAYOR DIFUSIÓN QUE EXISTIÓ EN LAS DOS UNIDADES DEL CRAE DE CHIAPAS PARA LAS CAPACITACIONES.</t>
  </si>
  <si>
    <t>EL EFECTO ES POSITIVO DERIVADO A QUE UNA MAYOR PARTE DEL PERSONAL QUE LABORA EN EL CRAE ESTA SIENDO ADIESTRADO EN TEMAS DE CAPACITACIÓN PARA EL DESARROLLO DE SUS ACTIVIDADES CON EL PRESUPESTO ASIGNADO.</t>
  </si>
  <si>
    <t>LAS COMISIONES AUXILIARES MIXTAS DEL HOSPITAL DE ESPECIALIDADES PEDIATRICAS Y HOSPITAL REGIONAL DE ALTA ESPECIALIDAD CIUDAD SALUD, CONTINUARAN SESIONANDO CON LA FINALIDAD DE REALIZAR LA PROGRACION DE TEMAS DE CAPACITACION, PARA DAR CUMPLIMINETO AL PROGRAMA ANUAL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</si>
</sst>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scheme val="minor"/>
    </font>
    <font>
      <b/>
      <sz val="18"/>
      <color theme="1"/>
      <name val="Arial"/>
      <family val="2"/>
    </font>
    <font>
      <sz val="18"/>
      <color theme="1"/>
      <name val="Calibri"/>
      <family val="2"/>
    </font>
    <font>
      <sz val="11"/>
      <name val="Calibri"/>
      <family val="2"/>
    </font>
    <font>
      <sz val="18"/>
      <color theme="1"/>
      <name val="Arial"/>
      <family val="2"/>
    </font>
    <font>
      <b/>
      <sz val="48"/>
      <color theme="0"/>
      <name val="Arial"/>
      <family val="2"/>
    </font>
    <font>
      <b/>
      <sz val="24"/>
      <color theme="0"/>
      <name val="Arial"/>
      <family val="2"/>
    </font>
    <font>
      <b/>
      <sz val="36"/>
      <color theme="0"/>
      <name val="Arial"/>
      <family val="2"/>
    </font>
    <font>
      <b/>
      <sz val="24"/>
      <color theme="0"/>
      <name val="Calibri"/>
      <family val="2"/>
    </font>
    <font>
      <b/>
      <sz val="36"/>
      <color theme="0"/>
      <name val="Calibri"/>
      <family val="2"/>
    </font>
    <font>
      <b/>
      <sz val="28"/>
      <color theme="0"/>
      <name val="Arial"/>
      <family val="2"/>
    </font>
    <font>
      <b/>
      <sz val="16"/>
      <color theme="1"/>
      <name val="Arial"/>
      <family val="2"/>
    </font>
    <font>
      <b/>
      <sz val="26"/>
      <color theme="1"/>
      <name val="Arial"/>
      <family val="2"/>
    </font>
    <font>
      <b/>
      <sz val="26"/>
      <color theme="1"/>
      <name val="Calibri"/>
      <family val="2"/>
    </font>
    <font>
      <b/>
      <sz val="28"/>
      <color theme="0"/>
      <name val="Calibri"/>
      <family val="2"/>
    </font>
    <font>
      <b/>
      <sz val="24"/>
      <color theme="1"/>
      <name val="Calibri"/>
      <family val="2"/>
    </font>
    <font>
      <sz val="16"/>
      <color theme="1"/>
      <name val="Arial"/>
      <family val="2"/>
    </font>
    <font>
      <b/>
      <sz val="22"/>
      <color theme="1"/>
      <name val="Calibri"/>
      <family val="2"/>
    </font>
    <font>
      <b/>
      <sz val="14"/>
      <color theme="1"/>
      <name val="Arial"/>
      <family val="2"/>
    </font>
    <font>
      <b/>
      <sz val="28"/>
      <color rgb="FFFFFFFF"/>
      <name val="Calibri"/>
      <family val="2"/>
    </font>
    <font>
      <sz val="11"/>
      <color theme="1"/>
      <name val="Calibri"/>
      <family val="2"/>
    </font>
    <font>
      <sz val="24"/>
      <color theme="1"/>
      <name val="Calibri"/>
      <family val="2"/>
    </font>
    <font>
      <b/>
      <u/>
      <sz val="18"/>
      <color theme="1"/>
      <name val="Arial"/>
      <family val="2"/>
    </font>
    <font>
      <b/>
      <sz val="22"/>
      <color theme="1"/>
      <name val="Calibri"/>
      <family val="2"/>
    </font>
    <font>
      <b/>
      <sz val="24"/>
      <color theme="1"/>
      <name val="Calibri"/>
      <family val="2"/>
    </font>
    <font>
      <sz val="22"/>
      <name val="Calibri"/>
      <family val="2"/>
    </font>
  </fonts>
  <fills count="7">
    <fill>
      <patternFill patternType="none"/>
    </fill>
    <fill>
      <patternFill patternType="gray125"/>
    </fill>
    <fill>
      <patternFill patternType="solid">
        <fgColor theme="0"/>
        <bgColor theme="0"/>
      </patternFill>
    </fill>
    <fill>
      <patternFill patternType="solid">
        <fgColor rgb="FF548135"/>
        <bgColor rgb="FF548135"/>
      </patternFill>
    </fill>
    <fill>
      <patternFill patternType="solid">
        <fgColor rgb="FFC00000"/>
        <bgColor rgb="FFC00000"/>
      </patternFill>
    </fill>
    <fill>
      <patternFill patternType="solid">
        <fgColor rgb="FFE2EFD9"/>
        <bgColor rgb="FFE2EFD9"/>
      </patternFill>
    </fill>
    <fill>
      <patternFill patternType="solid">
        <fgColor rgb="FF00FFFF"/>
        <bgColor rgb="FF00FFFF"/>
      </patternFill>
    </fill>
  </fills>
  <borders count="58">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style="medium">
        <color rgb="FF000000"/>
      </top>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94">
    <xf numFmtId="0" fontId="0" fillId="0" borderId="0" xfId="0" applyFont="1" applyAlignment="1"/>
    <xf numFmtId="0" fontId="1" fillId="2" borderId="1" xfId="0" applyFont="1" applyFill="1" applyBorder="1"/>
    <xf numFmtId="0" fontId="2" fillId="2" borderId="1" xfId="0" applyFont="1" applyFill="1" applyBorder="1"/>
    <xf numFmtId="0" fontId="2" fillId="0" borderId="0" xfId="0" applyFont="1"/>
    <xf numFmtId="0" fontId="1" fillId="2" borderId="1" xfId="0" applyFont="1" applyFill="1" applyBorder="1" applyAlignment="1">
      <alignment horizontal="right"/>
    </xf>
    <xf numFmtId="0" fontId="1" fillId="2" borderId="4" xfId="0" applyFont="1" applyFill="1" applyBorder="1"/>
    <xf numFmtId="0" fontId="1" fillId="2" borderId="5" xfId="0" applyFont="1" applyFill="1" applyBorder="1"/>
    <xf numFmtId="0" fontId="4" fillId="2" borderId="1" xfId="0" applyFont="1" applyFill="1" applyBorder="1"/>
    <xf numFmtId="0" fontId="8" fillId="4" borderId="23" xfId="0" applyFont="1" applyFill="1" applyBorder="1" applyAlignment="1">
      <alignment horizontal="center"/>
    </xf>
    <xf numFmtId="49" fontId="8" fillId="4" borderId="23" xfId="0" applyNumberFormat="1" applyFont="1" applyFill="1" applyBorder="1" applyAlignment="1">
      <alignment horizontal="center" vertical="center"/>
    </xf>
    <xf numFmtId="0" fontId="18" fillId="0" borderId="21" xfId="0" applyFont="1" applyBorder="1" applyAlignment="1">
      <alignment vertical="center"/>
    </xf>
    <xf numFmtId="0" fontId="18" fillId="0" borderId="0" xfId="0" applyFont="1" applyAlignment="1">
      <alignment vertical="center"/>
    </xf>
    <xf numFmtId="0" fontId="1" fillId="0" borderId="0" xfId="0" applyFont="1" applyAlignment="1">
      <alignment horizontal="left" vertical="center" wrapText="1"/>
    </xf>
    <xf numFmtId="0" fontId="20" fillId="2" borderId="53" xfId="0" applyFont="1" applyFill="1" applyBorder="1"/>
    <xf numFmtId="0" fontId="20" fillId="2" borderId="1" xfId="0" applyFont="1" applyFill="1" applyBorder="1"/>
    <xf numFmtId="0" fontId="20" fillId="2" borderId="54" xfId="0" applyFont="1" applyFill="1" applyBorder="1"/>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20" fillId="6" borderId="56" xfId="0" applyFont="1" applyFill="1" applyBorder="1"/>
    <xf numFmtId="0" fontId="20" fillId="6" borderId="57" xfId="0" applyFont="1" applyFill="1" applyBorder="1"/>
    <xf numFmtId="0" fontId="6" fillId="4" borderId="14" xfId="0" applyFont="1" applyFill="1" applyBorder="1" applyAlignment="1">
      <alignment horizontal="center" wrapText="1"/>
    </xf>
    <xf numFmtId="0" fontId="3" fillId="0" borderId="20" xfId="0" applyFont="1" applyBorder="1"/>
    <xf numFmtId="0" fontId="3" fillId="0" borderId="27" xfId="0" applyFont="1" applyBorder="1"/>
    <xf numFmtId="0" fontId="7" fillId="4" borderId="15" xfId="0" applyFont="1" applyFill="1" applyBorder="1" applyAlignment="1">
      <alignment horizontal="center" vertical="center" wrapText="1"/>
    </xf>
    <xf numFmtId="0" fontId="3" fillId="0" borderId="16" xfId="0" applyFont="1" applyBorder="1"/>
    <xf numFmtId="0" fontId="3" fillId="0" borderId="21" xfId="0" applyFont="1" applyBorder="1"/>
    <xf numFmtId="0" fontId="3" fillId="0" borderId="22" xfId="0" applyFont="1" applyBorder="1"/>
    <xf numFmtId="0" fontId="3" fillId="0" borderId="28" xfId="0" applyFont="1" applyBorder="1"/>
    <xf numFmtId="0" fontId="3" fillId="0" borderId="29" xfId="0" applyFont="1" applyBorder="1"/>
    <xf numFmtId="0" fontId="10" fillId="3" borderId="44" xfId="0" applyFont="1" applyFill="1" applyBorder="1" applyAlignment="1">
      <alignment horizontal="center" vertical="center"/>
    </xf>
    <xf numFmtId="0" fontId="3" fillId="0" borderId="45" xfId="0" applyFont="1" applyBorder="1"/>
    <xf numFmtId="0" fontId="3" fillId="0" borderId="46" xfId="0" applyFont="1" applyBorder="1"/>
    <xf numFmtId="0" fontId="11" fillId="0" borderId="33" xfId="0" applyFont="1" applyBorder="1" applyAlignment="1">
      <alignment horizontal="center" vertical="center" wrapText="1"/>
    </xf>
    <xf numFmtId="0" fontId="3" fillId="0" borderId="39" xfId="0" applyFont="1" applyBorder="1"/>
    <xf numFmtId="0" fontId="3" fillId="0" borderId="40" xfId="0" applyFont="1" applyBorder="1"/>
    <xf numFmtId="0" fontId="12" fillId="0" borderId="33" xfId="0" applyFont="1" applyBorder="1" applyAlignment="1">
      <alignment horizontal="center" vertical="center" wrapText="1"/>
    </xf>
    <xf numFmtId="0" fontId="21" fillId="2" borderId="2" xfId="0" applyFont="1" applyFill="1" applyBorder="1" applyAlignment="1">
      <alignment horizontal="center"/>
    </xf>
    <xf numFmtId="0" fontId="3" fillId="0" borderId="3" xfId="0" applyFont="1" applyBorder="1"/>
    <xf numFmtId="0" fontId="13" fillId="5" borderId="55" xfId="0" applyFont="1" applyFill="1" applyBorder="1" applyAlignment="1">
      <alignment horizontal="center" vertical="center" wrapText="1"/>
    </xf>
    <xf numFmtId="0" fontId="3" fillId="0" borderId="51" xfId="0" applyFont="1" applyBorder="1"/>
    <xf numFmtId="0" fontId="16" fillId="0" borderId="33" xfId="0" applyFont="1" applyBorder="1" applyAlignment="1">
      <alignment horizontal="center" vertical="center"/>
    </xf>
    <xf numFmtId="3" fontId="13" fillId="6" borderId="33" xfId="0" applyNumberFormat="1" applyFont="1" applyFill="1" applyBorder="1" applyAlignment="1">
      <alignment horizontal="center" vertical="center" wrapText="1"/>
    </xf>
    <xf numFmtId="0" fontId="13" fillId="2" borderId="2" xfId="0" applyFont="1" applyFill="1" applyBorder="1" applyAlignment="1">
      <alignment horizontal="center"/>
    </xf>
    <xf numFmtId="0" fontId="13" fillId="5" borderId="55" xfId="0" applyFont="1" applyFill="1" applyBorder="1" applyAlignment="1">
      <alignment horizontal="center" vertical="center"/>
    </xf>
    <xf numFmtId="0" fontId="13" fillId="6" borderId="6" xfId="0" applyFont="1" applyFill="1" applyBorder="1" applyAlignment="1">
      <alignment horizontal="center" vertical="center" wrapText="1"/>
    </xf>
    <xf numFmtId="0" fontId="3" fillId="0" borderId="7" xfId="0" applyFont="1" applyBorder="1"/>
    <xf numFmtId="49" fontId="23" fillId="0" borderId="41" xfId="0" applyNumberFormat="1" applyFont="1" applyBorder="1" applyAlignment="1">
      <alignment horizontal="left" vertical="center" wrapText="1"/>
    </xf>
    <xf numFmtId="0" fontId="3" fillId="0" borderId="42" xfId="0" applyFont="1" applyBorder="1"/>
    <xf numFmtId="0" fontId="3" fillId="0" borderId="43" xfId="0" applyFont="1" applyBorder="1"/>
    <xf numFmtId="49" fontId="14" fillId="3" borderId="24" xfId="0" applyNumberFormat="1" applyFont="1" applyFill="1" applyBorder="1" applyAlignment="1">
      <alignment horizontal="left" vertical="top" wrapText="1"/>
    </xf>
    <xf numFmtId="0" fontId="3" fillId="0" borderId="36" xfId="0" applyFont="1" applyBorder="1"/>
    <xf numFmtId="0" fontId="3" fillId="0" borderId="37" xfId="0" applyFont="1" applyBorder="1"/>
    <xf numFmtId="0" fontId="1" fillId="5" borderId="50" xfId="0" applyFont="1" applyFill="1" applyBorder="1" applyAlignment="1">
      <alignment horizontal="left" vertical="center" wrapText="1"/>
    </xf>
    <xf numFmtId="0" fontId="3" fillId="0" borderId="52" xfId="0" applyFont="1" applyBorder="1"/>
    <xf numFmtId="164" fontId="13" fillId="0" borderId="34" xfId="0" applyNumberFormat="1" applyFont="1" applyBorder="1" applyAlignment="1">
      <alignment horizontal="center" vertical="center" wrapText="1"/>
    </xf>
    <xf numFmtId="0" fontId="3" fillId="0" borderId="35" xfId="0" applyFont="1" applyBorder="1"/>
    <xf numFmtId="0" fontId="9" fillId="4" borderId="15" xfId="0" applyFont="1" applyFill="1" applyBorder="1" applyAlignment="1">
      <alignment horizontal="center" vertical="center"/>
    </xf>
    <xf numFmtId="0" fontId="3" fillId="0" borderId="9" xfId="0" applyFont="1" applyBorder="1"/>
    <xf numFmtId="0" fontId="3" fillId="0" borderId="10" xfId="0" applyFont="1" applyBorder="1"/>
    <xf numFmtId="0" fontId="0" fillId="0" borderId="0" xfId="0" applyFont="1" applyAlignment="1"/>
    <xf numFmtId="0" fontId="3" fillId="0" borderId="26" xfId="0" applyFont="1" applyBorder="1"/>
    <xf numFmtId="0" fontId="3" fillId="0" borderId="30" xfId="0" applyFont="1" applyBorder="1"/>
    <xf numFmtId="0" fontId="3" fillId="0" borderId="31" xfId="0" applyFont="1" applyBorder="1"/>
    <xf numFmtId="0" fontId="15" fillId="5" borderId="24" xfId="0" applyFont="1" applyFill="1" applyBorder="1" applyAlignment="1">
      <alignment horizontal="left" vertical="center" wrapText="1"/>
    </xf>
    <xf numFmtId="0" fontId="24" fillId="0" borderId="24" xfId="0" applyFont="1" applyBorder="1" applyAlignment="1">
      <alignment horizontal="left" vertical="center" wrapText="1"/>
    </xf>
    <xf numFmtId="0" fontId="13" fillId="2" borderId="2" xfId="0" applyFont="1" applyFill="1" applyBorder="1" applyAlignment="1">
      <alignment horizontal="center" vertical="center"/>
    </xf>
    <xf numFmtId="0" fontId="10" fillId="3" borderId="32" xfId="0" applyFont="1" applyFill="1" applyBorder="1" applyAlignment="1">
      <alignment horizontal="center" vertical="center"/>
    </xf>
    <xf numFmtId="0" fontId="3" fillId="0" borderId="38" xfId="0" applyFont="1" applyBorder="1"/>
    <xf numFmtId="164" fontId="13" fillId="0" borderId="33" xfId="0" applyNumberFormat="1" applyFont="1" applyBorder="1" applyAlignment="1">
      <alignment horizontal="center" vertical="center" wrapText="1"/>
    </xf>
    <xf numFmtId="49" fontId="17" fillId="0" borderId="41" xfId="0" applyNumberFormat="1" applyFont="1" applyBorder="1" applyAlignment="1">
      <alignment horizontal="left" vertical="center" wrapText="1"/>
    </xf>
    <xf numFmtId="0" fontId="12" fillId="0" borderId="33" xfId="0" applyFont="1" applyBorder="1" applyAlignment="1">
      <alignment horizontal="left" vertical="center" wrapText="1"/>
    </xf>
    <xf numFmtId="3" fontId="13" fillId="0" borderId="33" xfId="0" applyNumberFormat="1" applyFont="1" applyBorder="1" applyAlignment="1">
      <alignment horizontal="center" vertical="center" wrapText="1"/>
    </xf>
    <xf numFmtId="0" fontId="8" fillId="4" borderId="17" xfId="0" applyFont="1" applyFill="1" applyBorder="1" applyAlignment="1">
      <alignment horizontal="center"/>
    </xf>
    <xf numFmtId="0" fontId="3" fillId="0" borderId="19" xfId="0" applyFont="1" applyBorder="1"/>
    <xf numFmtId="0" fontId="3" fillId="0" borderId="18" xfId="0" applyFont="1" applyBorder="1"/>
    <xf numFmtId="0" fontId="23" fillId="0" borderId="24" xfId="0" applyFont="1" applyBorder="1" applyAlignment="1">
      <alignment horizontal="left" vertical="center" wrapText="1"/>
    </xf>
    <xf numFmtId="0" fontId="25" fillId="0" borderId="36" xfId="0" applyFont="1" applyBorder="1"/>
    <xf numFmtId="0" fontId="25" fillId="0" borderId="37" xfId="0" applyFont="1" applyBorder="1"/>
    <xf numFmtId="49" fontId="19" fillId="3" borderId="24" xfId="0" applyNumberFormat="1" applyFont="1" applyFill="1" applyBorder="1" applyAlignment="1">
      <alignment horizontal="left" vertical="top" wrapText="1"/>
    </xf>
    <xf numFmtId="0" fontId="15" fillId="0" borderId="24" xfId="0" applyFont="1" applyBorder="1" applyAlignment="1">
      <alignment horizontal="left" vertical="center" wrapText="1"/>
    </xf>
    <xf numFmtId="0" fontId="1" fillId="2" borderId="2" xfId="0" applyFont="1" applyFill="1" applyBorder="1" applyAlignment="1">
      <alignment horizontal="center"/>
    </xf>
    <xf numFmtId="0" fontId="22" fillId="2" borderId="2" xfId="0" applyFont="1" applyFill="1" applyBorder="1" applyAlignment="1">
      <alignment horizontal="center"/>
    </xf>
    <xf numFmtId="0" fontId="2" fillId="2" borderId="2" xfId="0" applyFont="1" applyFill="1" applyBorder="1" applyAlignment="1">
      <alignment horizontal="center"/>
    </xf>
    <xf numFmtId="0" fontId="1" fillId="2" borderId="6" xfId="0" applyFont="1" applyFill="1" applyBorder="1"/>
    <xf numFmtId="0" fontId="5" fillId="3" borderId="8" xfId="0" applyFont="1" applyFill="1" applyBorder="1" applyAlignment="1">
      <alignment horizontal="center" vertical="center"/>
    </xf>
    <xf numFmtId="0" fontId="3" fillId="0" borderId="11" xfId="0" applyFont="1" applyBorder="1"/>
    <xf numFmtId="0" fontId="3" fillId="0" borderId="12" xfId="0" applyFont="1" applyBorder="1"/>
    <xf numFmtId="0" fontId="3" fillId="0" borderId="13" xfId="0" applyFont="1" applyBorder="1"/>
    <xf numFmtId="0" fontId="8" fillId="4" borderId="24" xfId="0" applyFont="1" applyFill="1" applyBorder="1" applyAlignment="1">
      <alignment horizontal="center"/>
    </xf>
    <xf numFmtId="0" fontId="3" fillId="0" borderId="25" xfId="0" applyFont="1" applyBorder="1"/>
    <xf numFmtId="49" fontId="8" fillId="4" borderId="24" xfId="0" applyNumberFormat="1" applyFont="1" applyFill="1" applyBorder="1" applyAlignment="1">
      <alignment horizontal="center" vertical="center"/>
    </xf>
    <xf numFmtId="0" fontId="1" fillId="5" borderId="47" xfId="0" applyFont="1" applyFill="1" applyBorder="1" applyAlignment="1">
      <alignment horizontal="left" vertical="center" wrapText="1"/>
    </xf>
    <xf numFmtId="0" fontId="3" fillId="0" borderId="48" xfId="0" applyFont="1" applyBorder="1"/>
    <xf numFmtId="0" fontId="3" fillId="0" borderId="4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17</xdr:col>
      <xdr:colOff>114300</xdr:colOff>
      <xdr:row>0</xdr:row>
      <xdr:rowOff>114300</xdr:rowOff>
    </xdr:from>
    <xdr:ext cx="4457700" cy="17430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1000"/>
  <sheetViews>
    <sheetView tabSelected="1" zoomScale="40" zoomScaleNormal="40" workbookViewId="0">
      <selection activeCell="J88" sqref="J88:S88"/>
    </sheetView>
  </sheetViews>
  <sheetFormatPr baseColWidth="10" defaultColWidth="14.42578125" defaultRowHeight="15" customHeight="1" x14ac:dyDescent="0.25"/>
  <cols>
    <col min="1" max="1" width="7.7109375" customWidth="1"/>
    <col min="2" max="2" width="17.7109375" customWidth="1"/>
    <col min="3" max="3" width="122.140625" customWidth="1"/>
    <col min="4" max="4" width="37.5703125" customWidth="1"/>
    <col min="5" max="5" width="37.85546875" customWidth="1"/>
    <col min="6" max="6" width="10.7109375" customWidth="1"/>
    <col min="7" max="7" width="25.28515625" customWidth="1"/>
    <col min="8" max="8" width="10.7109375" customWidth="1"/>
    <col min="9" max="9" width="11.85546875" customWidth="1"/>
    <col min="10" max="10" width="43.42578125" customWidth="1"/>
    <col min="11" max="12" width="10.7109375" customWidth="1"/>
    <col min="13" max="16" width="15.7109375" customWidth="1"/>
    <col min="17" max="17" width="17.28515625" customWidth="1"/>
    <col min="18" max="18" width="15.7109375" customWidth="1"/>
    <col min="19" max="19" width="89.85546875" customWidth="1"/>
    <col min="20" max="26" width="10.7109375" customWidth="1"/>
  </cols>
  <sheetData>
    <row r="1" spans="1:26" ht="23.25" x14ac:dyDescent="0.35">
      <c r="A1" s="1" t="s">
        <v>0</v>
      </c>
      <c r="B1" s="1"/>
      <c r="C1" s="2"/>
      <c r="D1" s="2"/>
      <c r="E1" s="2"/>
      <c r="F1" s="2"/>
      <c r="G1" s="2"/>
      <c r="H1" s="2"/>
      <c r="I1" s="2"/>
      <c r="J1" s="2"/>
      <c r="K1" s="2"/>
      <c r="L1" s="2"/>
      <c r="M1" s="2"/>
      <c r="N1" s="2"/>
      <c r="O1" s="2"/>
      <c r="P1" s="2"/>
      <c r="Q1" s="2"/>
      <c r="R1" s="2"/>
      <c r="S1" s="2"/>
      <c r="T1" s="3"/>
      <c r="U1" s="3"/>
      <c r="V1" s="3"/>
      <c r="W1" s="3"/>
      <c r="X1" s="3"/>
      <c r="Y1" s="3"/>
      <c r="Z1" s="3"/>
    </row>
    <row r="2" spans="1:26" ht="23.25" x14ac:dyDescent="0.35">
      <c r="A2" s="1" t="s">
        <v>1</v>
      </c>
      <c r="B2" s="1"/>
      <c r="C2" s="2"/>
      <c r="D2" s="2"/>
      <c r="E2" s="80" t="s">
        <v>2</v>
      </c>
      <c r="F2" s="37"/>
      <c r="G2" s="37"/>
      <c r="H2" s="37"/>
      <c r="I2" s="37"/>
      <c r="J2" s="37"/>
      <c r="K2" s="37"/>
      <c r="L2" s="37"/>
      <c r="M2" s="37"/>
      <c r="N2" s="2"/>
      <c r="O2" s="2"/>
      <c r="P2" s="2"/>
      <c r="Q2" s="2"/>
      <c r="R2" s="2"/>
      <c r="S2" s="2"/>
      <c r="T2" s="3"/>
      <c r="U2" s="3"/>
      <c r="V2" s="3"/>
      <c r="W2" s="3"/>
      <c r="X2" s="3"/>
      <c r="Y2" s="3"/>
      <c r="Z2" s="3"/>
    </row>
    <row r="3" spans="1:26" ht="23.25" x14ac:dyDescent="0.35">
      <c r="A3" s="2"/>
      <c r="B3" s="2"/>
      <c r="C3" s="2"/>
      <c r="D3" s="2"/>
      <c r="E3" s="2"/>
      <c r="F3" s="2"/>
      <c r="G3" s="2"/>
      <c r="H3" s="2"/>
      <c r="I3" s="2"/>
      <c r="J3" s="2"/>
      <c r="K3" s="2"/>
      <c r="L3" s="2"/>
      <c r="M3" s="2"/>
      <c r="N3" s="2"/>
      <c r="O3" s="2"/>
      <c r="P3" s="2"/>
      <c r="Q3" s="2"/>
      <c r="R3" s="2"/>
      <c r="S3" s="2"/>
      <c r="T3" s="3"/>
      <c r="U3" s="3"/>
      <c r="V3" s="3"/>
      <c r="W3" s="3"/>
      <c r="X3" s="3"/>
      <c r="Y3" s="3"/>
      <c r="Z3" s="3"/>
    </row>
    <row r="4" spans="1:26" ht="23.25" x14ac:dyDescent="0.35">
      <c r="A4" s="1"/>
      <c r="B4" s="1"/>
      <c r="C4" s="2"/>
      <c r="D4" s="2"/>
      <c r="E4" s="80" t="s">
        <v>3</v>
      </c>
      <c r="F4" s="37"/>
      <c r="G4" s="37"/>
      <c r="H4" s="37"/>
      <c r="I4" s="37"/>
      <c r="J4" s="37"/>
      <c r="K4" s="37"/>
      <c r="L4" s="37"/>
      <c r="M4" s="37"/>
      <c r="N4" s="2"/>
      <c r="O4" s="2"/>
      <c r="P4" s="2"/>
      <c r="Q4" s="2"/>
      <c r="R4" s="2"/>
      <c r="S4" s="2"/>
      <c r="T4" s="3"/>
      <c r="U4" s="3"/>
      <c r="V4" s="3"/>
      <c r="W4" s="3"/>
      <c r="X4" s="3"/>
      <c r="Y4" s="3"/>
      <c r="Z4" s="3"/>
    </row>
    <row r="5" spans="1:26" ht="30" customHeight="1" x14ac:dyDescent="0.35">
      <c r="A5" s="2"/>
      <c r="B5" s="2"/>
      <c r="C5" s="2"/>
      <c r="D5" s="2"/>
      <c r="E5" s="81" t="s">
        <v>63</v>
      </c>
      <c r="F5" s="37"/>
      <c r="G5" s="37"/>
      <c r="H5" s="37"/>
      <c r="I5" s="37"/>
      <c r="J5" s="37"/>
      <c r="K5" s="37"/>
      <c r="L5" s="37"/>
      <c r="M5" s="37"/>
      <c r="N5" s="2"/>
      <c r="O5" s="2"/>
      <c r="P5" s="2"/>
      <c r="Q5" s="2"/>
      <c r="R5" s="2"/>
      <c r="S5" s="2"/>
      <c r="T5" s="3"/>
      <c r="U5" s="3"/>
      <c r="V5" s="3"/>
      <c r="W5" s="3"/>
      <c r="X5" s="3"/>
      <c r="Y5" s="3"/>
      <c r="Z5" s="3"/>
    </row>
    <row r="6" spans="1:26" ht="23.25" x14ac:dyDescent="0.35">
      <c r="A6" s="2"/>
      <c r="B6" s="2"/>
      <c r="C6" s="2"/>
      <c r="D6" s="2"/>
      <c r="E6" s="2"/>
      <c r="F6" s="2"/>
      <c r="G6" s="2"/>
      <c r="H6" s="2"/>
      <c r="I6" s="2"/>
      <c r="J6" s="2"/>
      <c r="K6" s="2"/>
      <c r="L6" s="2"/>
      <c r="M6" s="2"/>
      <c r="N6" s="2"/>
      <c r="O6" s="2"/>
      <c r="P6" s="2"/>
      <c r="Q6" s="2"/>
      <c r="R6" s="2"/>
      <c r="S6" s="2"/>
      <c r="T6" s="3"/>
      <c r="U6" s="3"/>
      <c r="V6" s="3"/>
      <c r="W6" s="3"/>
      <c r="X6" s="3"/>
      <c r="Y6" s="3"/>
      <c r="Z6" s="3"/>
    </row>
    <row r="7" spans="1:26" ht="23.25" x14ac:dyDescent="0.35">
      <c r="A7" s="2"/>
      <c r="B7" s="2"/>
      <c r="C7" s="4" t="s">
        <v>4</v>
      </c>
      <c r="D7" s="5" t="s">
        <v>5</v>
      </c>
      <c r="E7" s="2"/>
      <c r="F7" s="2"/>
      <c r="G7" s="2"/>
      <c r="H7" s="2"/>
      <c r="I7" s="2"/>
      <c r="J7" s="2"/>
      <c r="K7" s="2"/>
      <c r="L7" s="2"/>
      <c r="M7" s="2"/>
      <c r="N7" s="2"/>
      <c r="O7" s="2"/>
      <c r="P7" s="2"/>
      <c r="Q7" s="2"/>
      <c r="R7" s="2"/>
      <c r="S7" s="2"/>
      <c r="T7" s="3"/>
      <c r="U7" s="3"/>
      <c r="V7" s="3"/>
      <c r="W7" s="3"/>
      <c r="X7" s="3"/>
      <c r="Y7" s="3"/>
      <c r="Z7" s="3"/>
    </row>
    <row r="8" spans="1:26" ht="23.25" x14ac:dyDescent="0.35">
      <c r="A8" s="2"/>
      <c r="B8" s="2"/>
      <c r="C8" s="4"/>
      <c r="D8" s="6"/>
      <c r="E8" s="2"/>
      <c r="F8" s="2"/>
      <c r="G8" s="2"/>
      <c r="H8" s="2"/>
      <c r="I8" s="2"/>
      <c r="J8" s="2"/>
      <c r="K8" s="2"/>
      <c r="L8" s="2"/>
      <c r="M8" s="82"/>
      <c r="N8" s="37"/>
      <c r="O8" s="37"/>
      <c r="P8" s="37"/>
      <c r="Q8" s="37"/>
      <c r="R8" s="37"/>
      <c r="S8" s="37"/>
      <c r="T8" s="3"/>
      <c r="U8" s="3"/>
      <c r="V8" s="3"/>
      <c r="W8" s="3"/>
      <c r="X8" s="3"/>
      <c r="Y8" s="3"/>
      <c r="Z8" s="3"/>
    </row>
    <row r="9" spans="1:26" ht="23.25" x14ac:dyDescent="0.35">
      <c r="A9" s="2"/>
      <c r="B9" s="2"/>
      <c r="C9" s="4" t="s">
        <v>6</v>
      </c>
      <c r="D9" s="83" t="s">
        <v>7</v>
      </c>
      <c r="E9" s="45"/>
      <c r="F9" s="45"/>
      <c r="G9" s="45"/>
      <c r="H9" s="45"/>
      <c r="I9" s="45"/>
      <c r="J9" s="45"/>
      <c r="K9" s="2"/>
      <c r="L9" s="2"/>
      <c r="M9" s="2"/>
      <c r="N9" s="2"/>
      <c r="O9" s="2"/>
      <c r="P9" s="2"/>
      <c r="Q9" s="2"/>
      <c r="R9" s="2"/>
      <c r="S9" s="2"/>
      <c r="T9" s="3"/>
      <c r="U9" s="3"/>
      <c r="V9" s="3"/>
      <c r="W9" s="3"/>
      <c r="X9" s="3"/>
      <c r="Y9" s="3"/>
      <c r="Z9" s="3"/>
    </row>
    <row r="10" spans="1:26" ht="23.25" x14ac:dyDescent="0.35">
      <c r="A10" s="2"/>
      <c r="B10" s="1"/>
      <c r="C10" s="2"/>
      <c r="D10" s="2"/>
      <c r="E10" s="2"/>
      <c r="F10" s="2"/>
      <c r="G10" s="2"/>
      <c r="H10" s="2"/>
      <c r="I10" s="2"/>
      <c r="J10" s="2"/>
      <c r="K10" s="2"/>
      <c r="L10" s="2"/>
      <c r="M10" s="2"/>
      <c r="N10" s="2"/>
      <c r="O10" s="2"/>
      <c r="P10" s="2"/>
      <c r="Q10" s="2"/>
      <c r="R10" s="2"/>
      <c r="S10" s="2"/>
      <c r="T10" s="3"/>
      <c r="U10" s="3"/>
      <c r="V10" s="3"/>
      <c r="W10" s="3"/>
      <c r="X10" s="3"/>
      <c r="Y10" s="3"/>
      <c r="Z10" s="3"/>
    </row>
    <row r="11" spans="1:26" ht="23.25" x14ac:dyDescent="0.35">
      <c r="A11" s="7"/>
      <c r="B11" s="1"/>
      <c r="C11" s="2"/>
      <c r="D11" s="2"/>
      <c r="E11" s="2"/>
      <c r="F11" s="2"/>
      <c r="G11" s="2"/>
      <c r="H11" s="2"/>
      <c r="I11" s="2"/>
      <c r="J11" s="2"/>
      <c r="K11" s="2"/>
      <c r="L11" s="2"/>
      <c r="M11" s="2"/>
      <c r="N11" s="2"/>
      <c r="O11" s="2"/>
      <c r="P11" s="2"/>
      <c r="Q11" s="2"/>
      <c r="R11" s="2"/>
      <c r="S11" s="2"/>
      <c r="T11" s="3"/>
      <c r="U11" s="3"/>
      <c r="V11" s="3"/>
      <c r="W11" s="3"/>
      <c r="X11" s="3"/>
      <c r="Y11" s="3"/>
      <c r="Z11" s="3"/>
    </row>
    <row r="12" spans="1:26" ht="37.5" customHeight="1" x14ac:dyDescent="0.25">
      <c r="A12" s="84" t="s">
        <v>8</v>
      </c>
      <c r="B12" s="57"/>
      <c r="C12" s="57"/>
      <c r="D12" s="57"/>
      <c r="E12" s="57"/>
      <c r="F12" s="57"/>
      <c r="G12" s="57"/>
      <c r="H12" s="57"/>
      <c r="I12" s="57"/>
      <c r="J12" s="57"/>
      <c r="K12" s="57"/>
      <c r="L12" s="57"/>
      <c r="M12" s="57"/>
      <c r="N12" s="57"/>
      <c r="O12" s="57"/>
      <c r="P12" s="57"/>
      <c r="Q12" s="57"/>
      <c r="R12" s="57"/>
      <c r="S12" s="58"/>
    </row>
    <row r="13" spans="1:26" ht="66" customHeight="1" x14ac:dyDescent="0.25">
      <c r="A13" s="85"/>
      <c r="B13" s="86"/>
      <c r="C13" s="86"/>
      <c r="D13" s="86"/>
      <c r="E13" s="86"/>
      <c r="F13" s="86"/>
      <c r="G13" s="86"/>
      <c r="H13" s="86"/>
      <c r="I13" s="86"/>
      <c r="J13" s="86"/>
      <c r="K13" s="86"/>
      <c r="L13" s="86"/>
      <c r="M13" s="86"/>
      <c r="N13" s="86"/>
      <c r="O13" s="86"/>
      <c r="P13" s="86"/>
      <c r="Q13" s="86"/>
      <c r="R13" s="86"/>
      <c r="S13" s="87"/>
    </row>
    <row r="14" spans="1:26" ht="26.25" customHeight="1" x14ac:dyDescent="0.5">
      <c r="A14" s="20" t="s">
        <v>9</v>
      </c>
      <c r="B14" s="23" t="s">
        <v>10</v>
      </c>
      <c r="C14" s="24"/>
      <c r="D14" s="72" t="s">
        <v>11</v>
      </c>
      <c r="E14" s="74"/>
      <c r="F14" s="72" t="s">
        <v>12</v>
      </c>
      <c r="G14" s="73"/>
      <c r="H14" s="73"/>
      <c r="I14" s="74"/>
      <c r="J14" s="56" t="s">
        <v>13</v>
      </c>
      <c r="K14" s="57"/>
      <c r="L14" s="57"/>
      <c r="M14" s="57"/>
      <c r="N14" s="57"/>
      <c r="O14" s="57"/>
      <c r="P14" s="57"/>
      <c r="Q14" s="57"/>
      <c r="R14" s="57"/>
      <c r="S14" s="58"/>
    </row>
    <row r="15" spans="1:26" ht="30" customHeight="1" x14ac:dyDescent="0.5">
      <c r="A15" s="21"/>
      <c r="B15" s="25"/>
      <c r="C15" s="26"/>
      <c r="D15" s="8" t="s">
        <v>14</v>
      </c>
      <c r="E15" s="8" t="s">
        <v>15</v>
      </c>
      <c r="F15" s="88" t="s">
        <v>16</v>
      </c>
      <c r="G15" s="89"/>
      <c r="H15" s="88" t="s">
        <v>17</v>
      </c>
      <c r="I15" s="89"/>
      <c r="J15" s="25"/>
      <c r="K15" s="59"/>
      <c r="L15" s="59"/>
      <c r="M15" s="59"/>
      <c r="N15" s="59"/>
      <c r="O15" s="59"/>
      <c r="P15" s="59"/>
      <c r="Q15" s="59"/>
      <c r="R15" s="59"/>
      <c r="S15" s="60"/>
    </row>
    <row r="16" spans="1:26" ht="26.25" customHeight="1" x14ac:dyDescent="0.25">
      <c r="A16" s="22"/>
      <c r="B16" s="27"/>
      <c r="C16" s="28"/>
      <c r="D16" s="9" t="s">
        <v>18</v>
      </c>
      <c r="E16" s="9" t="s">
        <v>19</v>
      </c>
      <c r="F16" s="90" t="s">
        <v>20</v>
      </c>
      <c r="G16" s="89"/>
      <c r="H16" s="90" t="s">
        <v>21</v>
      </c>
      <c r="I16" s="89"/>
      <c r="J16" s="27"/>
      <c r="K16" s="61"/>
      <c r="L16" s="61"/>
      <c r="M16" s="61"/>
      <c r="N16" s="61"/>
      <c r="O16" s="61"/>
      <c r="P16" s="61"/>
      <c r="Q16" s="61"/>
      <c r="R16" s="61"/>
      <c r="S16" s="62"/>
    </row>
    <row r="17" spans="1:19" ht="44.25" customHeight="1" x14ac:dyDescent="0.25">
      <c r="A17" s="66">
        <v>1</v>
      </c>
      <c r="B17" s="32" t="s">
        <v>22</v>
      </c>
      <c r="C17" s="35" t="s">
        <v>23</v>
      </c>
      <c r="D17" s="68">
        <f t="shared" ref="D17:E17" si="0">IF(D22=0,0,ROUND(D20/D22*100,1))</f>
        <v>0</v>
      </c>
      <c r="E17" s="68">
        <f t="shared" si="0"/>
        <v>0</v>
      </c>
      <c r="F17" s="54">
        <f>E17-D17</f>
        <v>0</v>
      </c>
      <c r="G17" s="55"/>
      <c r="H17" s="54">
        <f>IF(D17=0,0,ROUND(E17/D17*100,1))</f>
        <v>0</v>
      </c>
      <c r="I17" s="55"/>
      <c r="J17" s="49" t="s">
        <v>24</v>
      </c>
      <c r="K17" s="50"/>
      <c r="L17" s="50"/>
      <c r="M17" s="50"/>
      <c r="N17" s="50"/>
      <c r="O17" s="50"/>
      <c r="P17" s="50"/>
      <c r="Q17" s="50"/>
      <c r="R17" s="50"/>
      <c r="S17" s="51"/>
    </row>
    <row r="18" spans="1:19" ht="165.75" customHeight="1" x14ac:dyDescent="0.25">
      <c r="A18" s="67"/>
      <c r="B18" s="33"/>
      <c r="C18" s="33"/>
      <c r="D18" s="33"/>
      <c r="E18" s="33"/>
      <c r="F18" s="25"/>
      <c r="G18" s="26"/>
      <c r="H18" s="25"/>
      <c r="I18" s="26"/>
      <c r="J18" s="63" t="str">
        <f>"El indicador al final del período de evaluación registró un alcanzado del "&amp;E17&amp;" por ciento en comparación con la meta programada del "&amp;D17&amp;" por ciento, representa un cumplimiento de la meta del "&amp;H17&amp;" por ciento, colocando el indicador en un semáforo de color "&amp;IF(AND(D17=0,H17=0),"",IF(AND(H17&gt;=95,H17&lt;=105,H20&gt;=95,H20&lt;=105,H22&gt;=95,H22&lt;=105),"VERDE:SE LOGRÓ LA META",IF(AND(H17&gt;=95,H17&lt;=105,H20&lt;95),"VERDE:AUNQUE EL INDICADOR ES VERDE, HAY VARIACIÓN EN VARIABLES",IF(AND(H17&gt;=95,H17&lt;=105,H20&gt;105),"VERDE:AUNQUE EL INDICADOR ES VERDE, HAY VARIACIÓN EN VARIABLES",IF(AND(H17&gt;=95,H17&lt;=105,H22&lt;95),"VERDE:AUNQUE EL INDICADOR ES VERDE, HAY VARIACIÓN EN VARIABLES",IF(AND(H17&gt;=95,H17&lt;=105,H22&gt;105),"VERDE:AUNQUE EL INDICADOR ES VERDE, HAY VARIACIÓN EN VARIABLES",IF(OR(AND(H17&gt;=90,H17&lt;95),AND(H17&gt;105,H17&lt;=110)),"AMARILLO",IF(OR(H17&lt;90,H17&gt;110),"ROJO",IF(AND(D17&lt;&gt;0,E17=0),"ROJO","")))))))))&amp;". 
"&amp;IF(AND(D17=0,E17=0),"NO",IF(OR(H17&lt;95,H17&gt;105),"SI","NO"))&amp;" hubo variación en el indicador y "&amp;IF(AND(D20=0,D22=0,H20=0,H22=0),"NO",IF(OR(H20&lt;95,H20&gt;105,H22&lt;95,H22&gt;105),"SI","NO"))&amp;" hubo variación en variables."</f>
        <v>El indicador al final del período de evaluación registró un alcanzado del 0 por ciento en comparación con la meta programada del 0 por ciento, representa un cumplimiento de la meta del 0 por ciento, colocando el indicador en un semáforo de color . 
NO hubo variación en el indicador y NO hubo variación en variables.</v>
      </c>
      <c r="K18" s="50"/>
      <c r="L18" s="50"/>
      <c r="M18" s="50"/>
      <c r="N18" s="50"/>
      <c r="O18" s="50"/>
      <c r="P18" s="50"/>
      <c r="Q18" s="50"/>
      <c r="R18" s="50"/>
      <c r="S18" s="51"/>
    </row>
    <row r="19" spans="1:19" ht="249" customHeight="1" x14ac:dyDescent="0.25">
      <c r="A19" s="67"/>
      <c r="B19" s="34"/>
      <c r="C19" s="34"/>
      <c r="D19" s="34"/>
      <c r="E19" s="34"/>
      <c r="F19" s="27"/>
      <c r="G19" s="28"/>
      <c r="H19" s="27"/>
      <c r="I19" s="28"/>
      <c r="J19" s="79" t="s">
        <v>25</v>
      </c>
      <c r="K19" s="50"/>
      <c r="L19" s="50"/>
      <c r="M19" s="50"/>
      <c r="N19" s="50"/>
      <c r="O19" s="50"/>
      <c r="P19" s="50"/>
      <c r="Q19" s="50"/>
      <c r="R19" s="50"/>
      <c r="S19" s="51"/>
    </row>
    <row r="20" spans="1:19" ht="63" customHeight="1" x14ac:dyDescent="0.25">
      <c r="A20" s="67"/>
      <c r="B20" s="40" t="s">
        <v>26</v>
      </c>
      <c r="C20" s="70" t="s">
        <v>27</v>
      </c>
      <c r="D20" s="71">
        <v>0</v>
      </c>
      <c r="E20" s="71">
        <v>0</v>
      </c>
      <c r="F20" s="54">
        <f>E20-D20</f>
        <v>0</v>
      </c>
      <c r="G20" s="55"/>
      <c r="H20" s="54">
        <f>IF(D20=0,0,ROUND(E20/D20*100,1))</f>
        <v>0</v>
      </c>
      <c r="I20" s="55"/>
      <c r="J20" s="49" t="s">
        <v>28</v>
      </c>
      <c r="K20" s="50"/>
      <c r="L20" s="50"/>
      <c r="M20" s="50"/>
      <c r="N20" s="50"/>
      <c r="O20" s="50"/>
      <c r="P20" s="50"/>
      <c r="Q20" s="50"/>
      <c r="R20" s="50"/>
      <c r="S20" s="51"/>
    </row>
    <row r="21" spans="1:19" ht="165" customHeight="1" x14ac:dyDescent="0.25">
      <c r="A21" s="67"/>
      <c r="B21" s="34"/>
      <c r="C21" s="34"/>
      <c r="D21" s="34"/>
      <c r="E21" s="34"/>
      <c r="F21" s="27"/>
      <c r="G21" s="28"/>
      <c r="H21" s="27"/>
      <c r="I21" s="28"/>
      <c r="J21" s="69" t="s">
        <v>29</v>
      </c>
      <c r="K21" s="47"/>
      <c r="L21" s="47"/>
      <c r="M21" s="47"/>
      <c r="N21" s="47"/>
      <c r="O21" s="47"/>
      <c r="P21" s="47"/>
      <c r="Q21" s="47"/>
      <c r="R21" s="47"/>
      <c r="S21" s="48"/>
    </row>
    <row r="22" spans="1:19" ht="45.75" customHeight="1" x14ac:dyDescent="0.25">
      <c r="A22" s="67"/>
      <c r="B22" s="40" t="s">
        <v>30</v>
      </c>
      <c r="C22" s="35" t="s">
        <v>31</v>
      </c>
      <c r="D22" s="41">
        <v>0</v>
      </c>
      <c r="E22" s="41">
        <f>D22</f>
        <v>0</v>
      </c>
      <c r="F22" s="54">
        <f>E22-D22</f>
        <v>0</v>
      </c>
      <c r="G22" s="55"/>
      <c r="H22" s="54">
        <f>IF(D22=0,0,ROUND(E22/D22*100,1))</f>
        <v>0</v>
      </c>
      <c r="I22" s="55"/>
      <c r="J22" s="49" t="s">
        <v>32</v>
      </c>
      <c r="K22" s="50"/>
      <c r="L22" s="50"/>
      <c r="M22" s="50"/>
      <c r="N22" s="50"/>
      <c r="O22" s="50"/>
      <c r="P22" s="50"/>
      <c r="Q22" s="50"/>
      <c r="R22" s="50"/>
      <c r="S22" s="51"/>
    </row>
    <row r="23" spans="1:19" ht="185.25" customHeight="1" x14ac:dyDescent="0.25">
      <c r="A23" s="67"/>
      <c r="B23" s="33"/>
      <c r="C23" s="33"/>
      <c r="D23" s="33"/>
      <c r="E23" s="33"/>
      <c r="F23" s="25"/>
      <c r="G23" s="26"/>
      <c r="H23" s="25"/>
      <c r="I23" s="26"/>
      <c r="J23" s="69" t="s">
        <v>29</v>
      </c>
      <c r="K23" s="47"/>
      <c r="L23" s="47"/>
      <c r="M23" s="47"/>
      <c r="N23" s="47"/>
      <c r="O23" s="47"/>
      <c r="P23" s="47"/>
      <c r="Q23" s="47"/>
      <c r="R23" s="47"/>
      <c r="S23" s="48"/>
    </row>
    <row r="24" spans="1:19" ht="44.25" customHeight="1" x14ac:dyDescent="0.25">
      <c r="A24" s="67"/>
      <c r="B24" s="33"/>
      <c r="C24" s="33"/>
      <c r="D24" s="33"/>
      <c r="E24" s="33"/>
      <c r="F24" s="25"/>
      <c r="G24" s="26"/>
      <c r="H24" s="25"/>
      <c r="I24" s="26"/>
      <c r="J24" s="49" t="s">
        <v>33</v>
      </c>
      <c r="K24" s="50"/>
      <c r="L24" s="50"/>
      <c r="M24" s="50"/>
      <c r="N24" s="50"/>
      <c r="O24" s="50"/>
      <c r="P24" s="50"/>
      <c r="Q24" s="50"/>
      <c r="R24" s="50"/>
      <c r="S24" s="51"/>
    </row>
    <row r="25" spans="1:19" ht="185.25" customHeight="1" x14ac:dyDescent="0.25">
      <c r="A25" s="67"/>
      <c r="B25" s="34"/>
      <c r="C25" s="34"/>
      <c r="D25" s="34"/>
      <c r="E25" s="34"/>
      <c r="F25" s="27"/>
      <c r="G25" s="28"/>
      <c r="H25" s="27"/>
      <c r="I25" s="28"/>
      <c r="J25" s="69" t="s">
        <v>29</v>
      </c>
      <c r="K25" s="47"/>
      <c r="L25" s="47"/>
      <c r="M25" s="47"/>
      <c r="N25" s="47"/>
      <c r="O25" s="47"/>
      <c r="P25" s="47"/>
      <c r="Q25" s="47"/>
      <c r="R25" s="47"/>
      <c r="S25" s="48"/>
    </row>
    <row r="26" spans="1:19" ht="39" customHeight="1" x14ac:dyDescent="0.25">
      <c r="A26" s="10"/>
      <c r="B26" s="11"/>
      <c r="C26" s="11"/>
      <c r="D26" s="11"/>
      <c r="E26" s="11"/>
      <c r="F26" s="11"/>
      <c r="G26" s="11"/>
      <c r="H26" s="11"/>
      <c r="I26" s="11"/>
      <c r="J26" s="11"/>
      <c r="K26" s="11"/>
      <c r="L26" s="11"/>
      <c r="M26" s="11"/>
      <c r="N26" s="11"/>
      <c r="O26" s="11"/>
      <c r="P26" s="11"/>
      <c r="Q26" s="11"/>
      <c r="R26" s="11"/>
      <c r="S26" s="11"/>
    </row>
    <row r="27" spans="1:19" ht="26.25" customHeight="1" x14ac:dyDescent="0.5">
      <c r="A27" s="20" t="s">
        <v>9</v>
      </c>
      <c r="B27" s="23" t="s">
        <v>10</v>
      </c>
      <c r="C27" s="24"/>
      <c r="D27" s="72" t="s">
        <v>11</v>
      </c>
      <c r="E27" s="74"/>
      <c r="F27" s="72" t="s">
        <v>12</v>
      </c>
      <c r="G27" s="73"/>
      <c r="H27" s="73"/>
      <c r="I27" s="74"/>
      <c r="J27" s="56" t="s">
        <v>13</v>
      </c>
      <c r="K27" s="57"/>
      <c r="L27" s="57"/>
      <c r="M27" s="57"/>
      <c r="N27" s="57"/>
      <c r="O27" s="57"/>
      <c r="P27" s="57"/>
      <c r="Q27" s="57"/>
      <c r="R27" s="57"/>
      <c r="S27" s="58"/>
    </row>
    <row r="28" spans="1:19" ht="30" customHeight="1" x14ac:dyDescent="0.5">
      <c r="A28" s="21"/>
      <c r="B28" s="25"/>
      <c r="C28" s="26"/>
      <c r="D28" s="8" t="s">
        <v>14</v>
      </c>
      <c r="E28" s="8" t="s">
        <v>15</v>
      </c>
      <c r="F28" s="88" t="s">
        <v>16</v>
      </c>
      <c r="G28" s="89"/>
      <c r="H28" s="88" t="s">
        <v>17</v>
      </c>
      <c r="I28" s="89"/>
      <c r="J28" s="25"/>
      <c r="K28" s="59"/>
      <c r="L28" s="59"/>
      <c r="M28" s="59"/>
      <c r="N28" s="59"/>
      <c r="O28" s="59"/>
      <c r="P28" s="59"/>
      <c r="Q28" s="59"/>
      <c r="R28" s="59"/>
      <c r="S28" s="60"/>
    </row>
    <row r="29" spans="1:19" ht="26.25" customHeight="1" x14ac:dyDescent="0.25">
      <c r="A29" s="22"/>
      <c r="B29" s="27"/>
      <c r="C29" s="28"/>
      <c r="D29" s="9" t="s">
        <v>18</v>
      </c>
      <c r="E29" s="9" t="s">
        <v>19</v>
      </c>
      <c r="F29" s="90" t="s">
        <v>20</v>
      </c>
      <c r="G29" s="89"/>
      <c r="H29" s="90" t="s">
        <v>21</v>
      </c>
      <c r="I29" s="89"/>
      <c r="J29" s="27"/>
      <c r="K29" s="61"/>
      <c r="L29" s="61"/>
      <c r="M29" s="61"/>
      <c r="N29" s="61"/>
      <c r="O29" s="61"/>
      <c r="P29" s="61"/>
      <c r="Q29" s="61"/>
      <c r="R29" s="61"/>
      <c r="S29" s="62"/>
    </row>
    <row r="30" spans="1:19" ht="41.25" customHeight="1" x14ac:dyDescent="0.25">
      <c r="A30" s="29">
        <v>2</v>
      </c>
      <c r="B30" s="32" t="s">
        <v>22</v>
      </c>
      <c r="C30" s="35" t="s">
        <v>34</v>
      </c>
      <c r="D30" s="68">
        <v>100</v>
      </c>
      <c r="E30" s="68">
        <f>IF(E35=0,0,ROUND(E33/E35*100,1))</f>
        <v>100</v>
      </c>
      <c r="F30" s="54">
        <f>E30-D30</f>
        <v>0</v>
      </c>
      <c r="G30" s="55"/>
      <c r="H30" s="54">
        <f>IF(D30=0,0,ROUND(E30/D30*100,1))</f>
        <v>100</v>
      </c>
      <c r="I30" s="55"/>
      <c r="J30" s="49" t="s">
        <v>24</v>
      </c>
      <c r="K30" s="50"/>
      <c r="L30" s="50"/>
      <c r="M30" s="50"/>
      <c r="N30" s="50"/>
      <c r="O30" s="50"/>
      <c r="P30" s="50"/>
      <c r="Q30" s="50"/>
      <c r="R30" s="50"/>
      <c r="S30" s="51"/>
    </row>
    <row r="31" spans="1:19" ht="176.25" customHeight="1" x14ac:dyDescent="0.25">
      <c r="A31" s="30"/>
      <c r="B31" s="33"/>
      <c r="C31" s="33"/>
      <c r="D31" s="33"/>
      <c r="E31" s="33"/>
      <c r="F31" s="25"/>
      <c r="G31" s="26"/>
      <c r="H31" s="25"/>
      <c r="I31" s="26"/>
      <c r="J31" s="63" t="str">
        <f>"El indicador al final del período de evaluación registró un alcanzado del "&amp;E30&amp;" por ciento en comparación con la meta programada del "&amp;D30&amp;" por ciento, representa un cumplimiento de la meta del "&amp;H30&amp;" por ciento, colocando el indicador en un semáforo de color "&amp;IF(AND(D30=0,H30=0),"",IF(AND(H30&gt;=95,H30&lt;=105,H33&gt;=95,H33&lt;=105,H35&gt;=95,H35&lt;=105),"VERDE:SE LOGRÓ LA META",IF(AND(H30&gt;=95,H30&lt;=105,H33&lt;95),"VERDE:AUNQUE EL INDICADOR ES VERDE, HAY VARIACIÓN EN VARIABLES",IF(AND(H30&gt;=95,H30&lt;=105,H33&gt;105),"VERDE:AUNQUE EL INDICADOR ES VERDE, HAY VARIACIÓN EN VARIABLES",IF(AND(H30&gt;=95,H30&lt;=105,H35&lt;95),"VERDE:AUNQUE EL INDICADOR ES VERDE, HAY VARIACIÓN EN VARIABLES",IF(AND(H30&gt;=95,H30&lt;=105,H35&gt;105),"VERDE:AUNQUE EL INDICADOR ES VERDE, HAY VARIACIÓN EN VARIABLES",IF(OR(AND(H30&gt;=90,H30&lt;95),AND(H30&gt;105,H30&lt;=110)),"AMARILLO",IF(OR(H30&lt;90,H30&gt;110),"ROJO",IF(AND(D30&lt;&gt;0,E30=0),"ROJO","")))))))))&amp;". 
"&amp;IF(AND(D30=0,E30=0),"NO",IF(OR(H30&lt;95,H30&gt;105),"SI","NO"))&amp;" hubo variación en el indicador y "&amp;IF(AND(D33=0,D35=0,H33=0,H35=0),"NO",IF(OR(H33&lt;95,H33&gt;105,H35&lt;95,H35&gt;105),"SI","NO"))&amp;"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VERDE:AUNQUE EL INDICADOR ES VERDE, HAY VARIACIÓN EN VARIABLES. 
NO hubo variación en el indicador y SI hubo variación en variables.</v>
      </c>
      <c r="K31" s="50"/>
      <c r="L31" s="50"/>
      <c r="M31" s="50"/>
      <c r="N31" s="50"/>
      <c r="O31" s="50"/>
      <c r="P31" s="50"/>
      <c r="Q31" s="50"/>
      <c r="R31" s="50"/>
      <c r="S31" s="51"/>
    </row>
    <row r="32" spans="1:19" ht="249" customHeight="1" x14ac:dyDescent="0.45">
      <c r="A32" s="30"/>
      <c r="B32" s="34"/>
      <c r="C32" s="34"/>
      <c r="D32" s="34"/>
      <c r="E32" s="34"/>
      <c r="F32" s="27"/>
      <c r="G32" s="28"/>
      <c r="H32" s="27"/>
      <c r="I32" s="28"/>
      <c r="J32" s="75" t="s">
        <v>65</v>
      </c>
      <c r="K32" s="76"/>
      <c r="L32" s="76"/>
      <c r="M32" s="76"/>
      <c r="N32" s="76"/>
      <c r="O32" s="76"/>
      <c r="P32" s="76"/>
      <c r="Q32" s="76"/>
      <c r="R32" s="76"/>
      <c r="S32" s="77"/>
    </row>
    <row r="33" spans="1:19" ht="43.5" customHeight="1" x14ac:dyDescent="0.25">
      <c r="A33" s="30"/>
      <c r="B33" s="40" t="s">
        <v>26</v>
      </c>
      <c r="C33" s="70" t="s">
        <v>35</v>
      </c>
      <c r="D33" s="71">
        <v>300</v>
      </c>
      <c r="E33" s="71">
        <v>590</v>
      </c>
      <c r="F33" s="54">
        <f>E33-D33</f>
        <v>290</v>
      </c>
      <c r="G33" s="55"/>
      <c r="H33" s="54">
        <f>IF(D33=0,0,ROUND(E33/D33*100,1))</f>
        <v>196.7</v>
      </c>
      <c r="I33" s="55"/>
      <c r="J33" s="78" t="s">
        <v>28</v>
      </c>
      <c r="K33" s="50"/>
      <c r="L33" s="50"/>
      <c r="M33" s="50"/>
      <c r="N33" s="50"/>
      <c r="O33" s="50"/>
      <c r="P33" s="50"/>
      <c r="Q33" s="50"/>
      <c r="R33" s="50"/>
      <c r="S33" s="51"/>
    </row>
    <row r="34" spans="1:19" ht="217.5" customHeight="1" x14ac:dyDescent="0.25">
      <c r="A34" s="30"/>
      <c r="B34" s="34"/>
      <c r="C34" s="34"/>
      <c r="D34" s="34"/>
      <c r="E34" s="34"/>
      <c r="F34" s="27"/>
      <c r="G34" s="28"/>
      <c r="H34" s="27"/>
      <c r="I34" s="28"/>
      <c r="J34" s="46" t="s">
        <v>70</v>
      </c>
      <c r="K34" s="47"/>
      <c r="L34" s="47"/>
      <c r="M34" s="47"/>
      <c r="N34" s="47"/>
      <c r="O34" s="47"/>
      <c r="P34" s="47"/>
      <c r="Q34" s="47"/>
      <c r="R34" s="47"/>
      <c r="S34" s="48"/>
    </row>
    <row r="35" spans="1:19" ht="43.5" customHeight="1" x14ac:dyDescent="0.25">
      <c r="A35" s="30"/>
      <c r="B35" s="40" t="s">
        <v>30</v>
      </c>
      <c r="C35" s="35" t="s">
        <v>36</v>
      </c>
      <c r="D35" s="71">
        <v>300</v>
      </c>
      <c r="E35" s="71">
        <v>590</v>
      </c>
      <c r="F35" s="54">
        <f>E35-D35</f>
        <v>290</v>
      </c>
      <c r="G35" s="55"/>
      <c r="H35" s="54">
        <f>IF(D35=0,0,ROUND(E35/D35*100,1))</f>
        <v>196.7</v>
      </c>
      <c r="I35" s="55"/>
      <c r="J35" s="49" t="s">
        <v>32</v>
      </c>
      <c r="K35" s="50"/>
      <c r="L35" s="50"/>
      <c r="M35" s="50"/>
      <c r="N35" s="50"/>
      <c r="O35" s="50"/>
      <c r="P35" s="50"/>
      <c r="Q35" s="50"/>
      <c r="R35" s="50"/>
      <c r="S35" s="51"/>
    </row>
    <row r="36" spans="1:19" ht="252" customHeight="1" x14ac:dyDescent="0.25">
      <c r="A36" s="30"/>
      <c r="B36" s="33"/>
      <c r="C36" s="33"/>
      <c r="D36" s="33"/>
      <c r="E36" s="33"/>
      <c r="F36" s="25"/>
      <c r="G36" s="26"/>
      <c r="H36" s="25"/>
      <c r="I36" s="26"/>
      <c r="J36" s="46" t="s">
        <v>64</v>
      </c>
      <c r="K36" s="47"/>
      <c r="L36" s="47"/>
      <c r="M36" s="47"/>
      <c r="N36" s="47"/>
      <c r="O36" s="47"/>
      <c r="P36" s="47"/>
      <c r="Q36" s="47"/>
      <c r="R36" s="47"/>
      <c r="S36" s="48"/>
    </row>
    <row r="37" spans="1:19" ht="39" customHeight="1" x14ac:dyDescent="0.25">
      <c r="A37" s="30"/>
      <c r="B37" s="33"/>
      <c r="C37" s="33"/>
      <c r="D37" s="33"/>
      <c r="E37" s="33"/>
      <c r="F37" s="25"/>
      <c r="G37" s="26"/>
      <c r="H37" s="25"/>
      <c r="I37" s="26"/>
      <c r="J37" s="49" t="s">
        <v>33</v>
      </c>
      <c r="K37" s="50"/>
      <c r="L37" s="50"/>
      <c r="M37" s="50"/>
      <c r="N37" s="50"/>
      <c r="O37" s="50"/>
      <c r="P37" s="50"/>
      <c r="Q37" s="50"/>
      <c r="R37" s="50"/>
      <c r="S37" s="51"/>
    </row>
    <row r="38" spans="1:19" ht="184.5" customHeight="1" x14ac:dyDescent="0.25">
      <c r="A38" s="31"/>
      <c r="B38" s="34"/>
      <c r="C38" s="34"/>
      <c r="D38" s="34"/>
      <c r="E38" s="34"/>
      <c r="F38" s="27"/>
      <c r="G38" s="28"/>
      <c r="H38" s="27"/>
      <c r="I38" s="28"/>
      <c r="J38" s="69" t="s">
        <v>37</v>
      </c>
      <c r="K38" s="47"/>
      <c r="L38" s="47"/>
      <c r="M38" s="47"/>
      <c r="N38" s="47"/>
      <c r="O38" s="47"/>
      <c r="P38" s="47"/>
      <c r="Q38" s="47"/>
      <c r="R38" s="47"/>
      <c r="S38" s="48"/>
    </row>
    <row r="39" spans="1:19" ht="74.25" customHeight="1" x14ac:dyDescent="0.25">
      <c r="A39" s="91"/>
      <c r="B39" s="92"/>
      <c r="C39" s="92"/>
      <c r="D39" s="92"/>
      <c r="E39" s="92"/>
      <c r="F39" s="92"/>
      <c r="G39" s="92"/>
      <c r="H39" s="92"/>
      <c r="I39" s="92"/>
      <c r="J39" s="92"/>
      <c r="K39" s="92"/>
      <c r="L39" s="92"/>
      <c r="M39" s="92"/>
      <c r="N39" s="92"/>
      <c r="O39" s="92"/>
      <c r="P39" s="92"/>
      <c r="Q39" s="92"/>
      <c r="R39" s="92"/>
      <c r="S39" s="93"/>
    </row>
    <row r="40" spans="1:19" ht="26.25" customHeight="1" x14ac:dyDescent="0.5">
      <c r="A40" s="20" t="s">
        <v>9</v>
      </c>
      <c r="B40" s="23" t="s">
        <v>10</v>
      </c>
      <c r="C40" s="24"/>
      <c r="D40" s="72" t="s">
        <v>11</v>
      </c>
      <c r="E40" s="74"/>
      <c r="F40" s="72" t="s">
        <v>12</v>
      </c>
      <c r="G40" s="73"/>
      <c r="H40" s="73"/>
      <c r="I40" s="74"/>
      <c r="J40" s="56" t="s">
        <v>13</v>
      </c>
      <c r="K40" s="57"/>
      <c r="L40" s="57"/>
      <c r="M40" s="57"/>
      <c r="N40" s="57"/>
      <c r="O40" s="57"/>
      <c r="P40" s="57"/>
      <c r="Q40" s="57"/>
      <c r="R40" s="57"/>
      <c r="S40" s="58"/>
    </row>
    <row r="41" spans="1:19" ht="30" customHeight="1" x14ac:dyDescent="0.5">
      <c r="A41" s="21"/>
      <c r="B41" s="25"/>
      <c r="C41" s="26"/>
      <c r="D41" s="8" t="s">
        <v>14</v>
      </c>
      <c r="E41" s="8" t="s">
        <v>15</v>
      </c>
      <c r="F41" s="88" t="s">
        <v>16</v>
      </c>
      <c r="G41" s="89"/>
      <c r="H41" s="88" t="s">
        <v>17</v>
      </c>
      <c r="I41" s="89"/>
      <c r="J41" s="25"/>
      <c r="K41" s="59"/>
      <c r="L41" s="59"/>
      <c r="M41" s="59"/>
      <c r="N41" s="59"/>
      <c r="O41" s="59"/>
      <c r="P41" s="59"/>
      <c r="Q41" s="59"/>
      <c r="R41" s="59"/>
      <c r="S41" s="60"/>
    </row>
    <row r="42" spans="1:19" ht="26.25" customHeight="1" x14ac:dyDescent="0.25">
      <c r="A42" s="22"/>
      <c r="B42" s="27"/>
      <c r="C42" s="28"/>
      <c r="D42" s="9" t="s">
        <v>18</v>
      </c>
      <c r="E42" s="9" t="s">
        <v>19</v>
      </c>
      <c r="F42" s="90" t="s">
        <v>20</v>
      </c>
      <c r="G42" s="89"/>
      <c r="H42" s="90" t="s">
        <v>21</v>
      </c>
      <c r="I42" s="89"/>
      <c r="J42" s="27"/>
      <c r="K42" s="61"/>
      <c r="L42" s="61"/>
      <c r="M42" s="61"/>
      <c r="N42" s="61"/>
      <c r="O42" s="61"/>
      <c r="P42" s="61"/>
      <c r="Q42" s="61"/>
      <c r="R42" s="61"/>
      <c r="S42" s="62"/>
    </row>
    <row r="43" spans="1:19" ht="42.75" customHeight="1" x14ac:dyDescent="0.25">
      <c r="A43" s="66">
        <v>3</v>
      </c>
      <c r="B43" s="32" t="s">
        <v>22</v>
      </c>
      <c r="C43" s="35" t="s">
        <v>38</v>
      </c>
      <c r="D43" s="68">
        <v>100</v>
      </c>
      <c r="E43" s="68">
        <f>IF(E48=0,0,ROUND(E46/E48*100,1))</f>
        <v>100</v>
      </c>
      <c r="F43" s="54">
        <f>E43-D43</f>
        <v>0</v>
      </c>
      <c r="G43" s="55"/>
      <c r="H43" s="54">
        <f>IF(D43=0,0,ROUND(E43/D43*100,1))</f>
        <v>100</v>
      </c>
      <c r="I43" s="55"/>
      <c r="J43" s="49" t="s">
        <v>24</v>
      </c>
      <c r="K43" s="50"/>
      <c r="L43" s="50"/>
      <c r="M43" s="50"/>
      <c r="N43" s="50"/>
      <c r="O43" s="50"/>
      <c r="P43" s="50"/>
      <c r="Q43" s="50"/>
      <c r="R43" s="50"/>
      <c r="S43" s="51"/>
    </row>
    <row r="44" spans="1:19" ht="172.5" customHeight="1" x14ac:dyDescent="0.25">
      <c r="A44" s="67"/>
      <c r="B44" s="33"/>
      <c r="C44" s="33"/>
      <c r="D44" s="33"/>
      <c r="E44" s="33"/>
      <c r="F44" s="25"/>
      <c r="G44" s="26"/>
      <c r="H44" s="25"/>
      <c r="I44" s="26"/>
      <c r="J44" s="63" t="str">
        <f>"El indicador al final del período de evaluación registró un alcanzado del "&amp;E43&amp;" por ciento en comparación con la meta programada del "&amp;D43&amp;" por ciento, representa un cumplimiento de la meta del "&amp;H43&amp;" por ciento, colocando el indicador en un semáforo de color "&amp;IF(AND(D43=0,H43=0),"",IF(AND(H43&gt;=95,H43&lt;=105,H46&gt;=95,H46&lt;=105,H48&gt;=95,H48&lt;=105),"VERDE:SE LOGRÓ LA META",IF(AND(H43&gt;=95,H43&lt;=105,H46&lt;95),"VERDE:AUNQUE EL INDICADOR ES VERDE, HAY VARIACIÓN EN VARIABLES",IF(AND(H43&gt;=95,H43&lt;=105,H46&gt;105),"VERDE:AUNQUE EL INDICADOR ES VERDE, HAY VARIACIÓN EN VARIABLES",IF(AND(H43&gt;=95,H43&lt;=105,H48&lt;95),"VERDE:AUNQUE EL INDICADOR ES VERDE, HAY VARIACIÓN EN VARIABLES",IF(AND(H43&gt;=95,H43&lt;=105,H48&gt;105),"VERDE:AUNQUE EL INDICADOR ES VERDE, HAY VARIACIÓN EN VARIABLES",IF(OR(AND(H43&gt;=90,H43&lt;95),AND(H43&gt;105,H43&lt;=110)),"AMARILLO",IF(OR(H43&lt;90,H43&gt;110),"ROJO",IF(AND(D43&lt;&gt;0,E43=0),"ROJO","")))))))))&amp;". 
"&amp;IF(AND(D43=0,E43=0),"NO",IF(OR(H43&lt;95,H43&gt;105),"SI","NO"))&amp;" hubo variación en el indicador y "&amp;IF(AND(D46=0,D48=0,H46=0,H48=0),"NO",IF(OR(H46&lt;95,H46&gt;105,H48&lt;95,H48&gt;105),"SI","NO"))&amp;"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VERDE:AUNQUE EL INDICADOR ES VERDE, HAY VARIACIÓN EN VARIABLES. 
NO hubo variación en el indicador y SI hubo variación en variables.</v>
      </c>
      <c r="K44" s="50"/>
      <c r="L44" s="50"/>
      <c r="M44" s="50"/>
      <c r="N44" s="50"/>
      <c r="O44" s="50"/>
      <c r="P44" s="50"/>
      <c r="Q44" s="50"/>
      <c r="R44" s="50"/>
      <c r="S44" s="51"/>
    </row>
    <row r="45" spans="1:19" ht="300" customHeight="1" x14ac:dyDescent="0.25">
      <c r="A45" s="67"/>
      <c r="B45" s="34"/>
      <c r="C45" s="34"/>
      <c r="D45" s="34"/>
      <c r="E45" s="34"/>
      <c r="F45" s="27"/>
      <c r="G45" s="28"/>
      <c r="H45" s="27"/>
      <c r="I45" s="28"/>
      <c r="J45" s="79" t="s">
        <v>71</v>
      </c>
      <c r="K45" s="50"/>
      <c r="L45" s="50"/>
      <c r="M45" s="50"/>
      <c r="N45" s="50"/>
      <c r="O45" s="50"/>
      <c r="P45" s="50"/>
      <c r="Q45" s="50"/>
      <c r="R45" s="50"/>
      <c r="S45" s="51"/>
    </row>
    <row r="46" spans="1:19" ht="44.25" customHeight="1" x14ac:dyDescent="0.25">
      <c r="A46" s="67"/>
      <c r="B46" s="40" t="s">
        <v>26</v>
      </c>
      <c r="C46" s="70" t="s">
        <v>39</v>
      </c>
      <c r="D46" s="71">
        <v>7</v>
      </c>
      <c r="E46" s="71">
        <v>16</v>
      </c>
      <c r="F46" s="54">
        <f>E46-D46</f>
        <v>9</v>
      </c>
      <c r="G46" s="55"/>
      <c r="H46" s="54">
        <f>IF(D46=0,0,ROUND(E46/D46*100,1))</f>
        <v>228.6</v>
      </c>
      <c r="I46" s="55"/>
      <c r="J46" s="49" t="s">
        <v>28</v>
      </c>
      <c r="K46" s="50"/>
      <c r="L46" s="50"/>
      <c r="M46" s="50"/>
      <c r="N46" s="50"/>
      <c r="O46" s="50"/>
      <c r="P46" s="50"/>
      <c r="Q46" s="50"/>
      <c r="R46" s="50"/>
      <c r="S46" s="51"/>
    </row>
    <row r="47" spans="1:19" ht="222.75" customHeight="1" x14ac:dyDescent="0.25">
      <c r="A47" s="67"/>
      <c r="B47" s="34"/>
      <c r="C47" s="34"/>
      <c r="D47" s="34"/>
      <c r="E47" s="34"/>
      <c r="F47" s="27"/>
      <c r="G47" s="28"/>
      <c r="H47" s="27"/>
      <c r="I47" s="28"/>
      <c r="J47" s="46" t="s">
        <v>69</v>
      </c>
      <c r="K47" s="47"/>
      <c r="L47" s="47"/>
      <c r="M47" s="47"/>
      <c r="N47" s="47"/>
      <c r="O47" s="47"/>
      <c r="P47" s="47"/>
      <c r="Q47" s="47"/>
      <c r="R47" s="47"/>
      <c r="S47" s="48"/>
    </row>
    <row r="48" spans="1:19" ht="39.75" customHeight="1" x14ac:dyDescent="0.25">
      <c r="A48" s="67"/>
      <c r="B48" s="40" t="s">
        <v>30</v>
      </c>
      <c r="C48" s="35" t="s">
        <v>40</v>
      </c>
      <c r="D48" s="71">
        <v>7</v>
      </c>
      <c r="E48" s="71">
        <v>16</v>
      </c>
      <c r="F48" s="54">
        <f>E48-D48</f>
        <v>9</v>
      </c>
      <c r="G48" s="55"/>
      <c r="H48" s="54">
        <f>IF(D48=0,0,ROUND(E48/D48*100,1))</f>
        <v>228.6</v>
      </c>
      <c r="I48" s="55"/>
      <c r="J48" s="49" t="s">
        <v>32</v>
      </c>
      <c r="K48" s="50"/>
      <c r="L48" s="50"/>
      <c r="M48" s="50"/>
      <c r="N48" s="50"/>
      <c r="O48" s="50"/>
      <c r="P48" s="50"/>
      <c r="Q48" s="50"/>
      <c r="R48" s="50"/>
      <c r="S48" s="51"/>
    </row>
    <row r="49" spans="1:19" ht="274.5" customHeight="1" x14ac:dyDescent="0.25">
      <c r="A49" s="67"/>
      <c r="B49" s="33"/>
      <c r="C49" s="33"/>
      <c r="D49" s="33"/>
      <c r="E49" s="33"/>
      <c r="F49" s="25"/>
      <c r="G49" s="26"/>
      <c r="H49" s="25"/>
      <c r="I49" s="26"/>
      <c r="J49" s="69" t="s">
        <v>72</v>
      </c>
      <c r="K49" s="47"/>
      <c r="L49" s="47"/>
      <c r="M49" s="47"/>
      <c r="N49" s="47"/>
      <c r="O49" s="47"/>
      <c r="P49" s="47"/>
      <c r="Q49" s="47"/>
      <c r="R49" s="47"/>
      <c r="S49" s="48"/>
    </row>
    <row r="50" spans="1:19" ht="48.75" customHeight="1" x14ac:dyDescent="0.25">
      <c r="A50" s="67"/>
      <c r="B50" s="33"/>
      <c r="C50" s="33"/>
      <c r="D50" s="33"/>
      <c r="E50" s="33"/>
      <c r="F50" s="25"/>
      <c r="G50" s="26"/>
      <c r="H50" s="25"/>
      <c r="I50" s="26"/>
      <c r="J50" s="49" t="s">
        <v>33</v>
      </c>
      <c r="K50" s="50"/>
      <c r="L50" s="50"/>
      <c r="M50" s="50"/>
      <c r="N50" s="50"/>
      <c r="O50" s="50"/>
      <c r="P50" s="50"/>
      <c r="Q50" s="50"/>
      <c r="R50" s="50"/>
      <c r="S50" s="51"/>
    </row>
    <row r="51" spans="1:19" ht="204.75" customHeight="1" x14ac:dyDescent="0.25">
      <c r="A51" s="67"/>
      <c r="B51" s="34"/>
      <c r="C51" s="34"/>
      <c r="D51" s="34"/>
      <c r="E51" s="34"/>
      <c r="F51" s="27"/>
      <c r="G51" s="28"/>
      <c r="H51" s="27"/>
      <c r="I51" s="28"/>
      <c r="J51" s="46" t="s">
        <v>67</v>
      </c>
      <c r="K51" s="47"/>
      <c r="L51" s="47"/>
      <c r="M51" s="47"/>
      <c r="N51" s="47"/>
      <c r="O51" s="47"/>
      <c r="P51" s="47"/>
      <c r="Q51" s="47"/>
      <c r="R51" s="47"/>
      <c r="S51" s="48"/>
    </row>
    <row r="52" spans="1:19" ht="42" customHeight="1" x14ac:dyDescent="0.25">
      <c r="A52" s="10"/>
      <c r="B52" s="11"/>
      <c r="C52" s="11"/>
      <c r="D52" s="11"/>
      <c r="E52" s="11"/>
      <c r="F52" s="11"/>
      <c r="G52" s="11"/>
      <c r="H52" s="11"/>
      <c r="I52" s="11"/>
      <c r="J52" s="11"/>
      <c r="K52" s="11"/>
      <c r="L52" s="11"/>
      <c r="M52" s="11"/>
      <c r="N52" s="11"/>
      <c r="O52" s="11"/>
      <c r="P52" s="11"/>
      <c r="Q52" s="11"/>
      <c r="R52" s="11"/>
      <c r="S52" s="11"/>
    </row>
    <row r="53" spans="1:19" ht="32.25" customHeight="1" x14ac:dyDescent="0.5">
      <c r="A53" s="20" t="s">
        <v>9</v>
      </c>
      <c r="B53" s="23" t="s">
        <v>10</v>
      </c>
      <c r="C53" s="24"/>
      <c r="D53" s="72" t="s">
        <v>11</v>
      </c>
      <c r="E53" s="74"/>
      <c r="F53" s="72" t="s">
        <v>12</v>
      </c>
      <c r="G53" s="73"/>
      <c r="H53" s="73"/>
      <c r="I53" s="74"/>
      <c r="J53" s="56" t="s">
        <v>13</v>
      </c>
      <c r="K53" s="57"/>
      <c r="L53" s="57"/>
      <c r="M53" s="57"/>
      <c r="N53" s="57"/>
      <c r="O53" s="57"/>
      <c r="P53" s="57"/>
      <c r="Q53" s="57"/>
      <c r="R53" s="57"/>
      <c r="S53" s="58"/>
    </row>
    <row r="54" spans="1:19" ht="47.25" customHeight="1" x14ac:dyDescent="0.5">
      <c r="A54" s="21"/>
      <c r="B54" s="25"/>
      <c r="C54" s="26"/>
      <c r="D54" s="8" t="s">
        <v>14</v>
      </c>
      <c r="E54" s="8" t="s">
        <v>15</v>
      </c>
      <c r="F54" s="88" t="s">
        <v>16</v>
      </c>
      <c r="G54" s="89"/>
      <c r="H54" s="88" t="s">
        <v>17</v>
      </c>
      <c r="I54" s="89"/>
      <c r="J54" s="25"/>
      <c r="K54" s="59"/>
      <c r="L54" s="59"/>
      <c r="M54" s="59"/>
      <c r="N54" s="59"/>
      <c r="O54" s="59"/>
      <c r="P54" s="59"/>
      <c r="Q54" s="59"/>
      <c r="R54" s="59"/>
      <c r="S54" s="60"/>
    </row>
    <row r="55" spans="1:19" ht="15.75" customHeight="1" x14ac:dyDescent="0.25">
      <c r="A55" s="22"/>
      <c r="B55" s="27"/>
      <c r="C55" s="28"/>
      <c r="D55" s="9" t="s">
        <v>18</v>
      </c>
      <c r="E55" s="9" t="s">
        <v>19</v>
      </c>
      <c r="F55" s="90" t="s">
        <v>20</v>
      </c>
      <c r="G55" s="89"/>
      <c r="H55" s="90" t="s">
        <v>21</v>
      </c>
      <c r="I55" s="89"/>
      <c r="J55" s="27"/>
      <c r="K55" s="61"/>
      <c r="L55" s="61"/>
      <c r="M55" s="61"/>
      <c r="N55" s="61"/>
      <c r="O55" s="61"/>
      <c r="P55" s="61"/>
      <c r="Q55" s="61"/>
      <c r="R55" s="61"/>
      <c r="S55" s="62"/>
    </row>
    <row r="56" spans="1:19" ht="47.25" customHeight="1" x14ac:dyDescent="0.25">
      <c r="A56" s="29">
        <v>4</v>
      </c>
      <c r="B56" s="32" t="s">
        <v>22</v>
      </c>
      <c r="C56" s="35" t="s">
        <v>41</v>
      </c>
      <c r="D56" s="68">
        <v>0.2</v>
      </c>
      <c r="E56" s="68">
        <f>IF(E61=0,0,ROUND(E59/E61*100,1))</f>
        <v>0.1</v>
      </c>
      <c r="F56" s="54">
        <f>E56-D56</f>
        <v>-0.1</v>
      </c>
      <c r="G56" s="55"/>
      <c r="H56" s="54">
        <f>IF(D56=0,0,ROUND(E56/D56*100,1))</f>
        <v>50</v>
      </c>
      <c r="I56" s="55"/>
      <c r="J56" s="49" t="s">
        <v>24</v>
      </c>
      <c r="K56" s="50"/>
      <c r="L56" s="50"/>
      <c r="M56" s="50"/>
      <c r="N56" s="50"/>
      <c r="O56" s="50"/>
      <c r="P56" s="50"/>
      <c r="Q56" s="50"/>
      <c r="R56" s="50"/>
      <c r="S56" s="51"/>
    </row>
    <row r="57" spans="1:19" ht="176.25" customHeight="1" x14ac:dyDescent="0.25">
      <c r="A57" s="30"/>
      <c r="B57" s="33"/>
      <c r="C57" s="33"/>
      <c r="D57" s="33"/>
      <c r="E57" s="33"/>
      <c r="F57" s="25"/>
      <c r="G57" s="26"/>
      <c r="H57" s="25"/>
      <c r="I57" s="26"/>
      <c r="J57" s="63" t="str">
        <f>"El indicador al final del período de evaluación registró un alcanzado del "&amp;E56&amp;" por ciento en comparación con la meta programada del "&amp;D56&amp;" por ciento, representa un cumplimiento de la meta del "&amp;H56&amp;" por ciento, colocando el indicador en un semáforo de color "&amp;IF(AND(D56=0,H56=0),"",IF(AND(H56&gt;=95,H56&lt;=105,H59&gt;=95,H59&lt;=105,H61&gt;=95,H61&lt;=105),"VERDE:SE LOGRÓ LA META",IF(AND(H56&gt;=95,H56&lt;=105,H59&lt;95),"VERDE:AUNQUE EL INDICADOR ES VERDE, HAY VARIACIÓN EN VARIABLES",IF(AND(H56&gt;=95,H56&lt;=105,H59&gt;105),"VERDE:AUNQUE EL INDICADOR ES VERDE, HAY VARIACIÓN EN VARIABLES",IF(AND(H56&gt;=95,H56&lt;=105,H61&lt;95),"VERDE:AUNQUE EL INDICADOR ES VERDE, HAY VARIACIÓN EN VARIABLES",IF(AND(H56&gt;=95,H56&lt;=105,H61&gt;105),"VERDE:AUNQUE EL INDICADOR ES VERDE, HAY VARIACIÓN EN VARIABLES",IF(OR(AND(H56&gt;=90,H56&lt;95),AND(H56&gt;105,H56&lt;=110)),"AMARILLO",IF(OR(H56&lt;90,H56&gt;110),"ROJO",IF(AND(D56&lt;&gt;0,E56=0),"ROJO","")))))))))&amp;". 
"&amp;IF(AND(D56=0,E56=0),"NO",IF(OR(H56&lt;95,H56&gt;105),"SI","NO"))&amp;" hubo variación en el indicador y "&amp;IF(AND(D59=0,D61=0,H59=0,H61=0),"NO",IF(OR(H59&lt;95,H59&gt;105,H61&lt;95,H61&gt;105),"SI","NO"))&amp;" hubo variación en variables."</f>
        <v>El indicador al final del período de evaluación registró un alcanzado del 0.1 por ciento en comparación con la meta programada del 0.2 por ciento, representa un cumplimiento de la meta del 50 por ciento, colocando el indicador en un semáforo de color ROJO. 
SI hubo variación en el indicador y SI hubo variación en variables.</v>
      </c>
      <c r="K57" s="50"/>
      <c r="L57" s="50"/>
      <c r="M57" s="50"/>
      <c r="N57" s="50"/>
      <c r="O57" s="50"/>
      <c r="P57" s="50"/>
      <c r="Q57" s="50"/>
      <c r="R57" s="50"/>
      <c r="S57" s="51"/>
    </row>
    <row r="58" spans="1:19" ht="251.25" customHeight="1" x14ac:dyDescent="0.25">
      <c r="A58" s="30"/>
      <c r="B58" s="34"/>
      <c r="C58" s="34"/>
      <c r="D58" s="34"/>
      <c r="E58" s="34"/>
      <c r="F58" s="27"/>
      <c r="G58" s="28"/>
      <c r="H58" s="27"/>
      <c r="I58" s="28"/>
      <c r="J58" s="64" t="s">
        <v>68</v>
      </c>
      <c r="K58" s="50"/>
      <c r="L58" s="50"/>
      <c r="M58" s="50"/>
      <c r="N58" s="50"/>
      <c r="O58" s="50"/>
      <c r="P58" s="50"/>
      <c r="Q58" s="50"/>
      <c r="R58" s="50"/>
      <c r="S58" s="51"/>
    </row>
    <row r="59" spans="1:19" ht="39.75" customHeight="1" x14ac:dyDescent="0.25">
      <c r="A59" s="30"/>
      <c r="B59" s="40" t="s">
        <v>26</v>
      </c>
      <c r="C59" s="70" t="s">
        <v>42</v>
      </c>
      <c r="D59" s="71">
        <v>400000</v>
      </c>
      <c r="E59" s="71">
        <v>299280</v>
      </c>
      <c r="F59" s="54">
        <f>E59-D59</f>
        <v>-100720</v>
      </c>
      <c r="G59" s="55"/>
      <c r="H59" s="54">
        <f>IF(D59=0,0,ROUND(E59/D59*100,1))</f>
        <v>74.8</v>
      </c>
      <c r="I59" s="55"/>
      <c r="J59" s="49" t="s">
        <v>28</v>
      </c>
      <c r="K59" s="50"/>
      <c r="L59" s="50"/>
      <c r="M59" s="50"/>
      <c r="N59" s="50"/>
      <c r="O59" s="50"/>
      <c r="P59" s="50"/>
      <c r="Q59" s="50"/>
      <c r="R59" s="50"/>
      <c r="S59" s="51"/>
    </row>
    <row r="60" spans="1:19" ht="185.25" customHeight="1" x14ac:dyDescent="0.25">
      <c r="A60" s="30"/>
      <c r="B60" s="34"/>
      <c r="C60" s="34"/>
      <c r="D60" s="34"/>
      <c r="E60" s="34"/>
      <c r="F60" s="27"/>
      <c r="G60" s="28"/>
      <c r="H60" s="27"/>
      <c r="I60" s="28"/>
      <c r="J60" s="69" t="s">
        <v>43</v>
      </c>
      <c r="K60" s="47"/>
      <c r="L60" s="47"/>
      <c r="M60" s="47"/>
      <c r="N60" s="47"/>
      <c r="O60" s="47"/>
      <c r="P60" s="47"/>
      <c r="Q60" s="47"/>
      <c r="R60" s="47"/>
      <c r="S60" s="48"/>
    </row>
    <row r="61" spans="1:19" ht="38.25" customHeight="1" x14ac:dyDescent="0.25">
      <c r="A61" s="30"/>
      <c r="B61" s="40" t="s">
        <v>30</v>
      </c>
      <c r="C61" s="35" t="s">
        <v>44</v>
      </c>
      <c r="D61" s="71">
        <v>523782605</v>
      </c>
      <c r="E61" s="71">
        <v>438086469</v>
      </c>
      <c r="F61" s="54">
        <f>E61-D61</f>
        <v>-85696136</v>
      </c>
      <c r="G61" s="55"/>
      <c r="H61" s="54">
        <f>IF(D61=0,0,ROUND(E61/D61*100,1))</f>
        <v>83.6</v>
      </c>
      <c r="I61" s="55"/>
      <c r="J61" s="49" t="s">
        <v>32</v>
      </c>
      <c r="K61" s="50"/>
      <c r="L61" s="50"/>
      <c r="M61" s="50"/>
      <c r="N61" s="50"/>
      <c r="O61" s="50"/>
      <c r="P61" s="50"/>
      <c r="Q61" s="50"/>
      <c r="R61" s="50"/>
      <c r="S61" s="51"/>
    </row>
    <row r="62" spans="1:19" ht="194.25" customHeight="1" x14ac:dyDescent="0.25">
      <c r="A62" s="30"/>
      <c r="B62" s="33"/>
      <c r="C62" s="33"/>
      <c r="D62" s="33"/>
      <c r="E62" s="33"/>
      <c r="F62" s="25"/>
      <c r="G62" s="26"/>
      <c r="H62" s="25"/>
      <c r="I62" s="26"/>
      <c r="J62" s="69" t="s">
        <v>45</v>
      </c>
      <c r="K62" s="47"/>
      <c r="L62" s="47"/>
      <c r="M62" s="47"/>
      <c r="N62" s="47"/>
      <c r="O62" s="47"/>
      <c r="P62" s="47"/>
      <c r="Q62" s="47"/>
      <c r="R62" s="47"/>
      <c r="S62" s="48"/>
    </row>
    <row r="63" spans="1:19" ht="74.25" customHeight="1" x14ac:dyDescent="0.25">
      <c r="A63" s="30"/>
      <c r="B63" s="33"/>
      <c r="C63" s="33"/>
      <c r="D63" s="33"/>
      <c r="E63" s="33"/>
      <c r="F63" s="25"/>
      <c r="G63" s="26"/>
      <c r="H63" s="25"/>
      <c r="I63" s="26"/>
      <c r="J63" s="49" t="s">
        <v>33</v>
      </c>
      <c r="K63" s="50"/>
      <c r="L63" s="50"/>
      <c r="M63" s="50"/>
      <c r="N63" s="50"/>
      <c r="O63" s="50"/>
      <c r="P63" s="50"/>
      <c r="Q63" s="50"/>
      <c r="R63" s="50"/>
      <c r="S63" s="51"/>
    </row>
    <row r="64" spans="1:19" ht="194.25" customHeight="1" x14ac:dyDescent="0.25">
      <c r="A64" s="31"/>
      <c r="B64" s="34"/>
      <c r="C64" s="34"/>
      <c r="D64" s="34"/>
      <c r="E64" s="34"/>
      <c r="F64" s="27"/>
      <c r="G64" s="28"/>
      <c r="H64" s="27"/>
      <c r="I64" s="28"/>
      <c r="J64" s="69" t="s">
        <v>46</v>
      </c>
      <c r="K64" s="47"/>
      <c r="L64" s="47"/>
      <c r="M64" s="47"/>
      <c r="N64" s="47"/>
      <c r="O64" s="47"/>
      <c r="P64" s="47"/>
      <c r="Q64" s="47"/>
      <c r="R64" s="47"/>
      <c r="S64" s="48"/>
    </row>
    <row r="65" spans="1:19" ht="64.5" customHeight="1" x14ac:dyDescent="0.25">
      <c r="A65" s="91"/>
      <c r="B65" s="92"/>
      <c r="C65" s="92"/>
      <c r="D65" s="92"/>
      <c r="E65" s="92"/>
      <c r="F65" s="92"/>
      <c r="G65" s="92"/>
      <c r="H65" s="92"/>
      <c r="I65" s="92"/>
      <c r="J65" s="92"/>
      <c r="K65" s="92"/>
      <c r="L65" s="92"/>
      <c r="M65" s="92"/>
      <c r="N65" s="92"/>
      <c r="O65" s="92"/>
      <c r="P65" s="92"/>
      <c r="Q65" s="92"/>
      <c r="R65" s="92"/>
      <c r="S65" s="93"/>
    </row>
    <row r="66" spans="1:19" ht="28.5" customHeight="1" x14ac:dyDescent="0.5">
      <c r="A66" s="20" t="s">
        <v>9</v>
      </c>
      <c r="B66" s="23" t="s">
        <v>10</v>
      </c>
      <c r="C66" s="24"/>
      <c r="D66" s="72" t="s">
        <v>11</v>
      </c>
      <c r="E66" s="74"/>
      <c r="F66" s="72" t="s">
        <v>12</v>
      </c>
      <c r="G66" s="73"/>
      <c r="H66" s="73"/>
      <c r="I66" s="74"/>
      <c r="J66" s="56" t="s">
        <v>13</v>
      </c>
      <c r="K66" s="57"/>
      <c r="L66" s="57"/>
      <c r="M66" s="57"/>
      <c r="N66" s="57"/>
      <c r="O66" s="57"/>
      <c r="P66" s="57"/>
      <c r="Q66" s="57"/>
      <c r="R66" s="57"/>
      <c r="S66" s="58"/>
    </row>
    <row r="67" spans="1:19" ht="28.5" customHeight="1" x14ac:dyDescent="0.5">
      <c r="A67" s="21"/>
      <c r="B67" s="25"/>
      <c r="C67" s="26"/>
      <c r="D67" s="8" t="s">
        <v>14</v>
      </c>
      <c r="E67" s="8" t="s">
        <v>15</v>
      </c>
      <c r="F67" s="88" t="s">
        <v>16</v>
      </c>
      <c r="G67" s="89"/>
      <c r="H67" s="88" t="s">
        <v>17</v>
      </c>
      <c r="I67" s="89"/>
      <c r="J67" s="25"/>
      <c r="K67" s="59"/>
      <c r="L67" s="59"/>
      <c r="M67" s="59"/>
      <c r="N67" s="59"/>
      <c r="O67" s="59"/>
      <c r="P67" s="59"/>
      <c r="Q67" s="59"/>
      <c r="R67" s="59"/>
      <c r="S67" s="60"/>
    </row>
    <row r="68" spans="1:19" ht="15.75" customHeight="1" x14ac:dyDescent="0.25">
      <c r="A68" s="22"/>
      <c r="B68" s="27"/>
      <c r="C68" s="28"/>
      <c r="D68" s="9" t="s">
        <v>18</v>
      </c>
      <c r="E68" s="9" t="s">
        <v>19</v>
      </c>
      <c r="F68" s="90" t="s">
        <v>20</v>
      </c>
      <c r="G68" s="89"/>
      <c r="H68" s="90" t="s">
        <v>21</v>
      </c>
      <c r="I68" s="89"/>
      <c r="J68" s="27"/>
      <c r="K68" s="61"/>
      <c r="L68" s="61"/>
      <c r="M68" s="61"/>
      <c r="N68" s="61"/>
      <c r="O68" s="61"/>
      <c r="P68" s="61"/>
      <c r="Q68" s="61"/>
      <c r="R68" s="61"/>
      <c r="S68" s="62"/>
    </row>
    <row r="69" spans="1:19" ht="48.75" customHeight="1" x14ac:dyDescent="0.25">
      <c r="A69" s="66">
        <v>5</v>
      </c>
      <c r="B69" s="32" t="s">
        <v>22</v>
      </c>
      <c r="C69" s="35" t="s">
        <v>47</v>
      </c>
      <c r="D69" s="68">
        <f t="shared" ref="D69:E69" si="1">IF(D74=0,0,ROUND(D72/D74*100,1))</f>
        <v>0</v>
      </c>
      <c r="E69" s="68">
        <f t="shared" si="1"/>
        <v>0</v>
      </c>
      <c r="F69" s="54">
        <f>E69-D69</f>
        <v>0</v>
      </c>
      <c r="G69" s="55"/>
      <c r="H69" s="54">
        <f>IF(D69=0,0,ROUND(E69/D69*100,1))</f>
        <v>0</v>
      </c>
      <c r="I69" s="55"/>
      <c r="J69" s="49" t="s">
        <v>24</v>
      </c>
      <c r="K69" s="50"/>
      <c r="L69" s="50"/>
      <c r="M69" s="50"/>
      <c r="N69" s="50"/>
      <c r="O69" s="50"/>
      <c r="P69" s="50"/>
      <c r="Q69" s="50"/>
      <c r="R69" s="50"/>
      <c r="S69" s="51"/>
    </row>
    <row r="70" spans="1:19" ht="171" customHeight="1" x14ac:dyDescent="0.25">
      <c r="A70" s="67"/>
      <c r="B70" s="33"/>
      <c r="C70" s="33"/>
      <c r="D70" s="33"/>
      <c r="E70" s="33"/>
      <c r="F70" s="25"/>
      <c r="G70" s="26"/>
      <c r="H70" s="25"/>
      <c r="I70" s="26"/>
      <c r="J70" s="63" t="str">
        <f>"El indicador al final del período de evaluación registró un alcanzado del "&amp;E69&amp;" por ciento en comparación con la meta programada del "&amp;D69&amp;" por ciento, representa un cumplimiento de la meta del "&amp;H69&amp;" por ciento, colocando el indicador en un semáforo de color "&amp;IF(AND(D69=0,H69=0),"",IF(AND(H69&gt;=95,H69&lt;=105,H72&gt;=95,H72&lt;=105,H74&gt;=95,H74&lt;=105),"VERDE:SE LOGRÓ LA META",IF(AND(H69&gt;=95,H69&lt;=105,H72&lt;95),"VERDE:AUNQUE EL INDICADOR ES VERDE, HAY VARIACIÓN EN VARIABLES",IF(AND(H69&gt;=95,H69&lt;=105,H72&gt;105),"VERDE:AUNQUE EL INDICADOR ES VERDE, HAY VARIACIÓN EN VARIABLES",IF(AND(H69&gt;=95,H69&lt;=105,H74&lt;95),"VERDE:AUNQUE EL INDICADOR ES VERDE, HAY VARIACIÓN EN VARIABLES",IF(AND(H69&gt;=95,H69&lt;=105,H74&gt;105),"VERDE:AUNQUE EL INDICADOR ES VERDE, HAY VARIACIÓN EN VARIABLES",IF(OR(AND(H69&gt;=90,H69&lt;95),AND(H69&gt;105,H69&lt;=110)),"AMARILLO",IF(OR(H69&lt;90,H69&gt;110),"ROJO",IF(AND(D69&lt;&gt;0,E69=0),"ROJO","")))))))))&amp;". 
"&amp;IF(AND(D69=0,E69=0),"NO",IF(OR(H69&lt;95,H69&gt;105),"SI","NO"))&amp;" hubo variación en el indicador y "&amp;IF(AND(D72=0,D74=0,H72=0,H74=0),"NO",IF(OR(H72&lt;95,H72&gt;105,H74&lt;95,H74&gt;105),"SI","NO"))&amp;" hubo variación en variables."</f>
        <v>El indicador al final del período de evaluación registró un alcanzado del 0 por ciento en comparación con la meta programada del 0 por ciento, representa un cumplimiento de la meta del 0 por ciento, colocando el indicador en un semáforo de color . 
NO hubo variación en el indicador y NO hubo variación en variables.</v>
      </c>
      <c r="K70" s="50"/>
      <c r="L70" s="50"/>
      <c r="M70" s="50"/>
      <c r="N70" s="50"/>
      <c r="O70" s="50"/>
      <c r="P70" s="50"/>
      <c r="Q70" s="50"/>
      <c r="R70" s="50"/>
      <c r="S70" s="51"/>
    </row>
    <row r="71" spans="1:19" ht="235.5" customHeight="1" x14ac:dyDescent="0.25">
      <c r="A71" s="67"/>
      <c r="B71" s="34"/>
      <c r="C71" s="34"/>
      <c r="D71" s="34"/>
      <c r="E71" s="34"/>
      <c r="F71" s="27"/>
      <c r="G71" s="28"/>
      <c r="H71" s="27"/>
      <c r="I71" s="28"/>
      <c r="J71" s="79" t="s">
        <v>25</v>
      </c>
      <c r="K71" s="50"/>
      <c r="L71" s="50"/>
      <c r="M71" s="50"/>
      <c r="N71" s="50"/>
      <c r="O71" s="50"/>
      <c r="P71" s="50"/>
      <c r="Q71" s="50"/>
      <c r="R71" s="50"/>
      <c r="S71" s="51"/>
    </row>
    <row r="72" spans="1:19" ht="38.25" customHeight="1" x14ac:dyDescent="0.25">
      <c r="A72" s="67"/>
      <c r="B72" s="40" t="s">
        <v>26</v>
      </c>
      <c r="C72" s="70" t="s">
        <v>48</v>
      </c>
      <c r="D72" s="71">
        <v>0</v>
      </c>
      <c r="E72" s="71">
        <v>0</v>
      </c>
      <c r="F72" s="54">
        <f>E72-D72</f>
        <v>0</v>
      </c>
      <c r="G72" s="55"/>
      <c r="H72" s="54">
        <f>IF(D72=0,0,ROUND(E72/D72*100,1))</f>
        <v>0</v>
      </c>
      <c r="I72" s="55"/>
      <c r="J72" s="49" t="s">
        <v>28</v>
      </c>
      <c r="K72" s="50"/>
      <c r="L72" s="50"/>
      <c r="M72" s="50"/>
      <c r="N72" s="50"/>
      <c r="O72" s="50"/>
      <c r="P72" s="50"/>
      <c r="Q72" s="50"/>
      <c r="R72" s="50"/>
      <c r="S72" s="51"/>
    </row>
    <row r="73" spans="1:19" ht="207" customHeight="1" x14ac:dyDescent="0.25">
      <c r="A73" s="67"/>
      <c r="B73" s="34"/>
      <c r="C73" s="34"/>
      <c r="D73" s="34"/>
      <c r="E73" s="34"/>
      <c r="F73" s="27"/>
      <c r="G73" s="28"/>
      <c r="H73" s="27"/>
      <c r="I73" s="28"/>
      <c r="J73" s="69" t="s">
        <v>29</v>
      </c>
      <c r="K73" s="47"/>
      <c r="L73" s="47"/>
      <c r="M73" s="47"/>
      <c r="N73" s="47"/>
      <c r="O73" s="47"/>
      <c r="P73" s="47"/>
      <c r="Q73" s="47"/>
      <c r="R73" s="47"/>
      <c r="S73" s="48"/>
    </row>
    <row r="74" spans="1:19" ht="36" customHeight="1" x14ac:dyDescent="0.25">
      <c r="A74" s="67"/>
      <c r="B74" s="40" t="s">
        <v>30</v>
      </c>
      <c r="C74" s="35" t="s">
        <v>49</v>
      </c>
      <c r="D74" s="71">
        <v>0</v>
      </c>
      <c r="E74" s="71">
        <v>0</v>
      </c>
      <c r="F74" s="54">
        <f>E74-D74</f>
        <v>0</v>
      </c>
      <c r="G74" s="55"/>
      <c r="H74" s="54">
        <f>IF(D74=0,0,ROUND(E74/D74*100,1))</f>
        <v>0</v>
      </c>
      <c r="I74" s="55"/>
      <c r="J74" s="49" t="s">
        <v>32</v>
      </c>
      <c r="K74" s="50"/>
      <c r="L74" s="50"/>
      <c r="M74" s="50"/>
      <c r="N74" s="50"/>
      <c r="O74" s="50"/>
      <c r="P74" s="50"/>
      <c r="Q74" s="50"/>
      <c r="R74" s="50"/>
      <c r="S74" s="51"/>
    </row>
    <row r="75" spans="1:19" ht="230.25" customHeight="1" x14ac:dyDescent="0.25">
      <c r="A75" s="67"/>
      <c r="B75" s="33"/>
      <c r="C75" s="33"/>
      <c r="D75" s="33"/>
      <c r="E75" s="33"/>
      <c r="F75" s="25"/>
      <c r="G75" s="26"/>
      <c r="H75" s="25"/>
      <c r="I75" s="26"/>
      <c r="J75" s="69" t="s">
        <v>29</v>
      </c>
      <c r="K75" s="47"/>
      <c r="L75" s="47"/>
      <c r="M75" s="47"/>
      <c r="N75" s="47"/>
      <c r="O75" s="47"/>
      <c r="P75" s="47"/>
      <c r="Q75" s="47"/>
      <c r="R75" s="47"/>
      <c r="S75" s="48"/>
    </row>
    <row r="76" spans="1:19" ht="65.25" customHeight="1" x14ac:dyDescent="0.25">
      <c r="A76" s="67"/>
      <c r="B76" s="33"/>
      <c r="C76" s="33"/>
      <c r="D76" s="33"/>
      <c r="E76" s="33"/>
      <c r="F76" s="25"/>
      <c r="G76" s="26"/>
      <c r="H76" s="25"/>
      <c r="I76" s="26"/>
      <c r="J76" s="49" t="s">
        <v>33</v>
      </c>
      <c r="K76" s="50"/>
      <c r="L76" s="50"/>
      <c r="M76" s="50"/>
      <c r="N76" s="50"/>
      <c r="O76" s="50"/>
      <c r="P76" s="50"/>
      <c r="Q76" s="50"/>
      <c r="R76" s="50"/>
      <c r="S76" s="51"/>
    </row>
    <row r="77" spans="1:19" ht="230.25" customHeight="1" x14ac:dyDescent="0.25">
      <c r="A77" s="67"/>
      <c r="B77" s="34"/>
      <c r="C77" s="34"/>
      <c r="D77" s="34"/>
      <c r="E77" s="34"/>
      <c r="F77" s="27"/>
      <c r="G77" s="28"/>
      <c r="H77" s="27"/>
      <c r="I77" s="28"/>
      <c r="J77" s="69" t="s">
        <v>29</v>
      </c>
      <c r="K77" s="47"/>
      <c r="L77" s="47"/>
      <c r="M77" s="47"/>
      <c r="N77" s="47"/>
      <c r="O77" s="47"/>
      <c r="P77" s="47"/>
      <c r="Q77" s="47"/>
      <c r="R77" s="47"/>
      <c r="S77" s="48"/>
    </row>
    <row r="78" spans="1:19" ht="45" customHeight="1" x14ac:dyDescent="0.25"/>
    <row r="79" spans="1:19" ht="45" customHeight="1" x14ac:dyDescent="0.5">
      <c r="A79" s="20" t="s">
        <v>9</v>
      </c>
      <c r="B79" s="23" t="s">
        <v>10</v>
      </c>
      <c r="C79" s="24"/>
      <c r="D79" s="72" t="s">
        <v>11</v>
      </c>
      <c r="E79" s="74"/>
      <c r="F79" s="72" t="s">
        <v>12</v>
      </c>
      <c r="G79" s="73"/>
      <c r="H79" s="73"/>
      <c r="I79" s="74"/>
      <c r="J79" s="56" t="s">
        <v>13</v>
      </c>
      <c r="K79" s="57"/>
      <c r="L79" s="57"/>
      <c r="M79" s="57"/>
      <c r="N79" s="57"/>
      <c r="O79" s="57"/>
      <c r="P79" s="57"/>
      <c r="Q79" s="57"/>
      <c r="R79" s="57"/>
      <c r="S79" s="58"/>
    </row>
    <row r="80" spans="1:19" ht="26.25" customHeight="1" x14ac:dyDescent="0.5">
      <c r="A80" s="21"/>
      <c r="B80" s="25"/>
      <c r="C80" s="26"/>
      <c r="D80" s="8" t="s">
        <v>14</v>
      </c>
      <c r="E80" s="8" t="s">
        <v>15</v>
      </c>
      <c r="F80" s="88" t="s">
        <v>16</v>
      </c>
      <c r="G80" s="89"/>
      <c r="H80" s="88" t="s">
        <v>17</v>
      </c>
      <c r="I80" s="89"/>
      <c r="J80" s="25"/>
      <c r="K80" s="59"/>
      <c r="L80" s="59"/>
      <c r="M80" s="59"/>
      <c r="N80" s="59"/>
      <c r="O80" s="59"/>
      <c r="P80" s="59"/>
      <c r="Q80" s="59"/>
      <c r="R80" s="59"/>
      <c r="S80" s="60"/>
    </row>
    <row r="81" spans="1:19" ht="15.75" customHeight="1" x14ac:dyDescent="0.25">
      <c r="A81" s="22"/>
      <c r="B81" s="27"/>
      <c r="C81" s="28"/>
      <c r="D81" s="9" t="s">
        <v>18</v>
      </c>
      <c r="E81" s="9" t="s">
        <v>19</v>
      </c>
      <c r="F81" s="90" t="s">
        <v>20</v>
      </c>
      <c r="G81" s="89"/>
      <c r="H81" s="90" t="s">
        <v>21</v>
      </c>
      <c r="I81" s="89"/>
      <c r="J81" s="27"/>
      <c r="K81" s="61"/>
      <c r="L81" s="61"/>
      <c r="M81" s="61"/>
      <c r="N81" s="61"/>
      <c r="O81" s="61"/>
      <c r="P81" s="61"/>
      <c r="Q81" s="61"/>
      <c r="R81" s="61"/>
      <c r="S81" s="62"/>
    </row>
    <row r="82" spans="1:19" ht="42" customHeight="1" x14ac:dyDescent="0.25">
      <c r="A82" s="29">
        <v>6</v>
      </c>
      <c r="B82" s="32" t="s">
        <v>22</v>
      </c>
      <c r="C82" s="35" t="s">
        <v>50</v>
      </c>
      <c r="D82" s="68">
        <v>100</v>
      </c>
      <c r="E82" s="68">
        <f>IF(E87=0,0,ROUND(E85/E87*100,1))</f>
        <v>114.3</v>
      </c>
      <c r="F82" s="54">
        <f>E82-D82</f>
        <v>14.299999999999997</v>
      </c>
      <c r="G82" s="55"/>
      <c r="H82" s="54">
        <f>IF(D82=0,0,ROUND(E82/D82*100,1))</f>
        <v>114.3</v>
      </c>
      <c r="I82" s="55"/>
      <c r="J82" s="49" t="s">
        <v>24</v>
      </c>
      <c r="K82" s="50"/>
      <c r="L82" s="50"/>
      <c r="M82" s="50"/>
      <c r="N82" s="50"/>
      <c r="O82" s="50"/>
      <c r="P82" s="50"/>
      <c r="Q82" s="50"/>
      <c r="R82" s="50"/>
      <c r="S82" s="51"/>
    </row>
    <row r="83" spans="1:19" ht="179.25" customHeight="1" x14ac:dyDescent="0.25">
      <c r="A83" s="30"/>
      <c r="B83" s="33"/>
      <c r="C83" s="33"/>
      <c r="D83" s="33"/>
      <c r="E83" s="33"/>
      <c r="F83" s="25"/>
      <c r="G83" s="26"/>
      <c r="H83" s="25"/>
      <c r="I83" s="26"/>
      <c r="J83" s="63" t="str">
        <f>"El indicador al final del período de evaluación registró un alcanzado del "&amp;E82&amp;" por ciento en comparación con la meta programada del "&amp;D82&amp;" por ciento, representa un cumplimiento de la meta del "&amp;H82&amp;" por ciento, colocando el indicador en un semáforo de color "&amp;IF(AND(D82=0,H82=0),"",IF(AND(H82&gt;=95,H82&lt;=105,H85&gt;=95,H85&lt;=105,H87&gt;=95,H87&lt;=105),"VERDE:SE LOGRÓ LA META",IF(AND(H82&gt;=95,H82&lt;=105,H85&lt;95),"VERDE:AUNQUE EL INDICADOR ES VERDE, HAY VARIACIÓN EN VARIABLES",IF(AND(H82&gt;=95,H82&lt;=105,H85&gt;105),"VERDE:AUNQUE EL INDICADOR ES VERDE, HAY VARIACIÓN EN VARIABLES",IF(AND(H82&gt;=95,H82&lt;=105,H87&lt;95),"VERDE:AUNQUE EL INDICADOR ES VERDE, HAY VARIACIÓN EN VARIABLES",IF(AND(H82&gt;=95,H82&lt;=105,H87&gt;105),"VERDE:AUNQUE EL INDICADOR ES VERDE, HAY VARIACIÓN EN VARIABLES",IF(OR(AND(H82&gt;=90,H82&lt;95),AND(H82&gt;105,H82&lt;=110)),"AMARILLO",IF(OR(H82&lt;90,H82&gt;110),"ROJO",IF(AND(D82&lt;&gt;0,E82=0),"ROJO","")))))))))&amp;". 
"&amp;IF(AND(D82=0,E82=0),"NO",IF(OR(H82&lt;95,H82&gt;105),"SI","NO"))&amp;" hubo variación en el indicador y "&amp;IF(AND(D85=0,D87=0,H85=0,H87=0),"NO",IF(OR(H85&lt;95,H85&gt;105,H87&lt;95,H87&gt;105),"SI","NO"))&amp;" hubo variación en variables."</f>
        <v>El indicador al final del período de evaluación registró un alcanzado del 114.3 por ciento en comparación con la meta programada del 100 por ciento, representa un cumplimiento de la meta del 114.3 por ciento, colocando el indicador en un semáforo de color ROJO. 
SI hubo variación en el indicador y SI hubo variación en variables.</v>
      </c>
      <c r="K83" s="50"/>
      <c r="L83" s="50"/>
      <c r="M83" s="50"/>
      <c r="N83" s="50"/>
      <c r="O83" s="50"/>
      <c r="P83" s="50"/>
      <c r="Q83" s="50"/>
      <c r="R83" s="50"/>
      <c r="S83" s="51"/>
    </row>
    <row r="84" spans="1:19" ht="282" customHeight="1" x14ac:dyDescent="0.25">
      <c r="A84" s="30"/>
      <c r="B84" s="34"/>
      <c r="C84" s="34"/>
      <c r="D84" s="34"/>
      <c r="E84" s="34"/>
      <c r="F84" s="27"/>
      <c r="G84" s="28"/>
      <c r="H84" s="27"/>
      <c r="I84" s="28"/>
      <c r="J84" s="79" t="s">
        <v>73</v>
      </c>
      <c r="K84" s="50"/>
      <c r="L84" s="50"/>
      <c r="M84" s="50"/>
      <c r="N84" s="50"/>
      <c r="O84" s="50"/>
      <c r="P84" s="50"/>
      <c r="Q84" s="50"/>
      <c r="R84" s="50"/>
      <c r="S84" s="51"/>
    </row>
    <row r="85" spans="1:19" ht="42" customHeight="1" x14ac:dyDescent="0.25">
      <c r="A85" s="30"/>
      <c r="B85" s="40" t="s">
        <v>26</v>
      </c>
      <c r="C85" s="70" t="s">
        <v>51</v>
      </c>
      <c r="D85" s="71">
        <v>7</v>
      </c>
      <c r="E85" s="71">
        <v>8</v>
      </c>
      <c r="F85" s="54">
        <f>E85-D85</f>
        <v>1</v>
      </c>
      <c r="G85" s="55"/>
      <c r="H85" s="54">
        <f>IF(D85=0,0,ROUND(E85/D85*100,1))</f>
        <v>114.3</v>
      </c>
      <c r="I85" s="55"/>
      <c r="J85" s="49" t="s">
        <v>28</v>
      </c>
      <c r="K85" s="50"/>
      <c r="L85" s="50"/>
      <c r="M85" s="50"/>
      <c r="N85" s="50"/>
      <c r="O85" s="50"/>
      <c r="P85" s="50"/>
      <c r="Q85" s="50"/>
      <c r="R85" s="50"/>
      <c r="S85" s="51"/>
    </row>
    <row r="86" spans="1:19" ht="204.75" customHeight="1" x14ac:dyDescent="0.25">
      <c r="A86" s="30"/>
      <c r="B86" s="34"/>
      <c r="C86" s="34"/>
      <c r="D86" s="34"/>
      <c r="E86" s="34"/>
      <c r="F86" s="27"/>
      <c r="G86" s="28"/>
      <c r="H86" s="27"/>
      <c r="I86" s="28"/>
      <c r="J86" s="69" t="s">
        <v>74</v>
      </c>
      <c r="K86" s="47"/>
      <c r="L86" s="47"/>
      <c r="M86" s="47"/>
      <c r="N86" s="47"/>
      <c r="O86" s="47"/>
      <c r="P86" s="47"/>
      <c r="Q86" s="47"/>
      <c r="R86" s="47"/>
      <c r="S86" s="48"/>
    </row>
    <row r="87" spans="1:19" ht="47.25" customHeight="1" x14ac:dyDescent="0.25">
      <c r="A87" s="30"/>
      <c r="B87" s="40" t="s">
        <v>30</v>
      </c>
      <c r="C87" s="35" t="s">
        <v>52</v>
      </c>
      <c r="D87" s="41">
        <v>7</v>
      </c>
      <c r="E87" s="41">
        <f>D87</f>
        <v>7</v>
      </c>
      <c r="F87" s="54">
        <f>E87-D87</f>
        <v>0</v>
      </c>
      <c r="G87" s="55"/>
      <c r="H87" s="54">
        <f>IF(D87=0,0,ROUND(E87/D87*100,1))</f>
        <v>100</v>
      </c>
      <c r="I87" s="55"/>
      <c r="J87" s="49" t="s">
        <v>32</v>
      </c>
      <c r="K87" s="50"/>
      <c r="L87" s="50"/>
      <c r="M87" s="50"/>
      <c r="N87" s="50"/>
      <c r="O87" s="50"/>
      <c r="P87" s="50"/>
      <c r="Q87" s="50"/>
      <c r="R87" s="50"/>
      <c r="S87" s="51"/>
    </row>
    <row r="88" spans="1:19" ht="195" customHeight="1" x14ac:dyDescent="0.25">
      <c r="A88" s="30"/>
      <c r="B88" s="33"/>
      <c r="C88" s="33"/>
      <c r="D88" s="33"/>
      <c r="E88" s="33"/>
      <c r="F88" s="25"/>
      <c r="G88" s="26"/>
      <c r="H88" s="25"/>
      <c r="I88" s="26"/>
      <c r="J88" s="46" t="s">
        <v>66</v>
      </c>
      <c r="K88" s="47"/>
      <c r="L88" s="47"/>
      <c r="M88" s="47"/>
      <c r="N88" s="47"/>
      <c r="O88" s="47"/>
      <c r="P88" s="47"/>
      <c r="Q88" s="47"/>
      <c r="R88" s="47"/>
      <c r="S88" s="48"/>
    </row>
    <row r="89" spans="1:19" ht="63" customHeight="1" x14ac:dyDescent="0.25">
      <c r="A89" s="30"/>
      <c r="B89" s="33"/>
      <c r="C89" s="33"/>
      <c r="D89" s="33"/>
      <c r="E89" s="33"/>
      <c r="F89" s="25"/>
      <c r="G89" s="26"/>
      <c r="H89" s="25"/>
      <c r="I89" s="26"/>
      <c r="J89" s="49" t="s">
        <v>33</v>
      </c>
      <c r="K89" s="50"/>
      <c r="L89" s="50"/>
      <c r="M89" s="50"/>
      <c r="N89" s="50"/>
      <c r="O89" s="50"/>
      <c r="P89" s="50"/>
      <c r="Q89" s="50"/>
      <c r="R89" s="50"/>
      <c r="S89" s="51"/>
    </row>
    <row r="90" spans="1:19" ht="195" customHeight="1" x14ac:dyDescent="0.25">
      <c r="A90" s="31"/>
      <c r="B90" s="34"/>
      <c r="C90" s="34"/>
      <c r="D90" s="34"/>
      <c r="E90" s="34"/>
      <c r="F90" s="27"/>
      <c r="G90" s="28"/>
      <c r="H90" s="27"/>
      <c r="I90" s="28"/>
      <c r="J90" s="69" t="s">
        <v>75</v>
      </c>
      <c r="K90" s="47"/>
      <c r="L90" s="47"/>
      <c r="M90" s="47"/>
      <c r="N90" s="47"/>
      <c r="O90" s="47"/>
      <c r="P90" s="47"/>
      <c r="Q90" s="47"/>
      <c r="R90" s="47"/>
      <c r="S90" s="48"/>
    </row>
    <row r="91" spans="1:19" ht="55.5" customHeight="1" x14ac:dyDescent="0.25">
      <c r="A91" s="52"/>
      <c r="B91" s="39"/>
      <c r="C91" s="39"/>
      <c r="D91" s="39"/>
      <c r="E91" s="39"/>
      <c r="F91" s="39"/>
      <c r="G91" s="39"/>
      <c r="H91" s="39"/>
      <c r="I91" s="39"/>
      <c r="J91" s="39"/>
      <c r="K91" s="39"/>
      <c r="L91" s="39"/>
      <c r="M91" s="39"/>
      <c r="N91" s="39"/>
      <c r="O91" s="39"/>
      <c r="P91" s="39"/>
      <c r="Q91" s="39"/>
      <c r="R91" s="39"/>
      <c r="S91" s="53"/>
    </row>
    <row r="92" spans="1:19" ht="23.25" customHeight="1" x14ac:dyDescent="0.25">
      <c r="A92" s="12"/>
      <c r="B92" s="12"/>
      <c r="C92" s="12"/>
      <c r="D92" s="12"/>
      <c r="E92" s="12"/>
      <c r="F92" s="12"/>
      <c r="G92" s="12"/>
      <c r="H92" s="12"/>
      <c r="I92" s="12"/>
      <c r="J92" s="12"/>
      <c r="K92" s="12"/>
      <c r="L92" s="12"/>
      <c r="M92" s="12"/>
      <c r="N92" s="12"/>
      <c r="O92" s="12"/>
      <c r="P92" s="12"/>
      <c r="Q92" s="12"/>
      <c r="R92" s="12"/>
      <c r="S92" s="12"/>
    </row>
    <row r="93" spans="1:19" ht="39" customHeight="1" x14ac:dyDescent="0.5">
      <c r="A93" s="13"/>
      <c r="B93" s="14"/>
      <c r="C93" s="42" t="s">
        <v>53</v>
      </c>
      <c r="D93" s="37"/>
      <c r="E93" s="37"/>
      <c r="F93" s="14"/>
      <c r="G93" s="14"/>
      <c r="H93" s="14"/>
      <c r="I93" s="14"/>
      <c r="J93" s="42" t="s">
        <v>54</v>
      </c>
      <c r="K93" s="37"/>
      <c r="L93" s="37"/>
      <c r="M93" s="37"/>
      <c r="N93" s="37"/>
      <c r="O93" s="37"/>
      <c r="P93" s="37"/>
      <c r="Q93" s="37"/>
      <c r="R93" s="37"/>
      <c r="S93" s="15"/>
    </row>
    <row r="94" spans="1:19" ht="127.5" customHeight="1" x14ac:dyDescent="0.5">
      <c r="A94" s="13"/>
      <c r="B94" s="14"/>
      <c r="C94" s="36" t="s">
        <v>55</v>
      </c>
      <c r="D94" s="37"/>
      <c r="E94" s="37"/>
      <c r="F94" s="14"/>
      <c r="G94" s="14"/>
      <c r="H94" s="14"/>
      <c r="I94" s="14"/>
      <c r="J94" s="36" t="s">
        <v>56</v>
      </c>
      <c r="K94" s="37"/>
      <c r="L94" s="37"/>
      <c r="M94" s="37"/>
      <c r="N94" s="37"/>
      <c r="O94" s="37"/>
      <c r="P94" s="37"/>
      <c r="Q94" s="37"/>
      <c r="R94" s="37"/>
      <c r="S94" s="15"/>
    </row>
    <row r="95" spans="1:19" ht="90.75" customHeight="1" x14ac:dyDescent="0.25">
      <c r="A95" s="13"/>
      <c r="B95" s="14"/>
      <c r="C95" s="38" t="s">
        <v>57</v>
      </c>
      <c r="D95" s="39"/>
      <c r="E95" s="39"/>
      <c r="F95" s="14"/>
      <c r="G95" s="14"/>
      <c r="H95" s="14"/>
      <c r="I95" s="14"/>
      <c r="J95" s="38" t="s">
        <v>58</v>
      </c>
      <c r="K95" s="39"/>
      <c r="L95" s="39"/>
      <c r="M95" s="39"/>
      <c r="N95" s="39"/>
      <c r="O95" s="39"/>
      <c r="P95" s="39"/>
      <c r="Q95" s="39"/>
      <c r="R95" s="39"/>
      <c r="S95" s="15"/>
    </row>
    <row r="96" spans="1:19" ht="90.75" customHeight="1" x14ac:dyDescent="0.25">
      <c r="A96" s="13"/>
      <c r="B96" s="14"/>
      <c r="C96" s="16"/>
      <c r="D96" s="65" t="s">
        <v>59</v>
      </c>
      <c r="E96" s="37"/>
      <c r="F96" s="37"/>
      <c r="G96" s="37"/>
      <c r="H96" s="37"/>
      <c r="I96" s="37"/>
      <c r="J96" s="37"/>
      <c r="K96" s="37"/>
      <c r="L96" s="37"/>
      <c r="M96" s="17"/>
      <c r="N96" s="17"/>
      <c r="O96" s="17"/>
      <c r="P96" s="17"/>
      <c r="Q96" s="17"/>
      <c r="R96" s="17"/>
      <c r="S96" s="15"/>
    </row>
    <row r="97" spans="1:19" ht="90.75" customHeight="1" x14ac:dyDescent="0.25">
      <c r="A97" s="13"/>
      <c r="B97" s="14"/>
      <c r="C97" s="16"/>
      <c r="D97" s="65" t="s">
        <v>60</v>
      </c>
      <c r="E97" s="37"/>
      <c r="F97" s="37"/>
      <c r="G97" s="37"/>
      <c r="H97" s="37"/>
      <c r="I97" s="37"/>
      <c r="J97" s="37"/>
      <c r="K97" s="37"/>
      <c r="L97" s="17"/>
      <c r="M97" s="17"/>
      <c r="N97" s="17"/>
      <c r="O97" s="17"/>
      <c r="P97" s="17"/>
      <c r="Q97" s="17"/>
      <c r="R97" s="17"/>
      <c r="S97" s="15"/>
    </row>
    <row r="98" spans="1:19" ht="90.75" customHeight="1" x14ac:dyDescent="0.25">
      <c r="A98" s="13"/>
      <c r="B98" s="14"/>
      <c r="C98" s="14"/>
      <c r="D98" s="43" t="s">
        <v>61</v>
      </c>
      <c r="E98" s="39"/>
      <c r="F98" s="39"/>
      <c r="G98" s="39"/>
      <c r="H98" s="39"/>
      <c r="I98" s="39"/>
      <c r="J98" s="39"/>
      <c r="K98" s="39"/>
      <c r="L98" s="17"/>
      <c r="M98" s="17"/>
      <c r="N98" s="17"/>
      <c r="O98" s="17"/>
      <c r="P98" s="17"/>
      <c r="Q98" s="17"/>
      <c r="R98" s="17"/>
      <c r="S98" s="15"/>
    </row>
    <row r="99" spans="1:19" ht="82.5" customHeight="1" x14ac:dyDescent="0.25">
      <c r="A99" s="18"/>
      <c r="B99" s="44" t="s">
        <v>62</v>
      </c>
      <c r="C99" s="45"/>
      <c r="D99" s="45"/>
      <c r="E99" s="45"/>
      <c r="F99" s="45"/>
      <c r="G99" s="45"/>
      <c r="H99" s="45"/>
      <c r="I99" s="45"/>
      <c r="J99" s="45"/>
      <c r="K99" s="45"/>
      <c r="L99" s="45"/>
      <c r="M99" s="45"/>
      <c r="N99" s="45"/>
      <c r="O99" s="45"/>
      <c r="P99" s="45"/>
      <c r="Q99" s="45"/>
      <c r="R99" s="45"/>
      <c r="S99" s="19"/>
    </row>
    <row r="100" spans="1:19" ht="15.75" customHeight="1" x14ac:dyDescent="0.25"/>
    <row r="101" spans="1:19" ht="15.75" customHeight="1" x14ac:dyDescent="0.25"/>
    <row r="102" spans="1:19" ht="15.75" customHeight="1" x14ac:dyDescent="0.25"/>
    <row r="103" spans="1:19" ht="15.75" customHeight="1" x14ac:dyDescent="0.25"/>
    <row r="104" spans="1:19" ht="15.75" customHeight="1" x14ac:dyDescent="0.25"/>
    <row r="105" spans="1:19" ht="15.75" customHeight="1" x14ac:dyDescent="0.25"/>
    <row r="106" spans="1:19" ht="15.75" customHeight="1" x14ac:dyDescent="0.25"/>
    <row r="107" spans="1:19" ht="15.75" customHeight="1" x14ac:dyDescent="0.25"/>
    <row r="108" spans="1:19" ht="15.75" customHeight="1" x14ac:dyDescent="0.25"/>
    <row r="109" spans="1:19" ht="15.75" customHeight="1" x14ac:dyDescent="0.25"/>
    <row r="110" spans="1:19" ht="15.75" customHeight="1" x14ac:dyDescent="0.25"/>
    <row r="111" spans="1:19" ht="15.75" customHeight="1" x14ac:dyDescent="0.25"/>
    <row r="112" spans="1:19"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41">
    <mergeCell ref="J44:S44"/>
    <mergeCell ref="J45:S45"/>
    <mergeCell ref="J46:S46"/>
    <mergeCell ref="J47:S47"/>
    <mergeCell ref="J48:S48"/>
    <mergeCell ref="J49:S49"/>
    <mergeCell ref="J50:S50"/>
    <mergeCell ref="J35:S35"/>
    <mergeCell ref="J36:S36"/>
    <mergeCell ref="J37:S37"/>
    <mergeCell ref="J38:S38"/>
    <mergeCell ref="A39:S39"/>
    <mergeCell ref="H41:I41"/>
    <mergeCell ref="H42:I42"/>
    <mergeCell ref="J40:S42"/>
    <mergeCell ref="J43:S43"/>
    <mergeCell ref="J51:S51"/>
    <mergeCell ref="J53:S55"/>
    <mergeCell ref="H54:I54"/>
    <mergeCell ref="H55:I55"/>
    <mergeCell ref="J56:S56"/>
    <mergeCell ref="J64:S64"/>
    <mergeCell ref="A65:S65"/>
    <mergeCell ref="J57:S57"/>
    <mergeCell ref="J58:S58"/>
    <mergeCell ref="J59:S59"/>
    <mergeCell ref="J60:S60"/>
    <mergeCell ref="J61:S61"/>
    <mergeCell ref="J62:S62"/>
    <mergeCell ref="J63:S63"/>
    <mergeCell ref="F54:G54"/>
    <mergeCell ref="F55:G55"/>
    <mergeCell ref="J66:S68"/>
    <mergeCell ref="H67:I67"/>
    <mergeCell ref="H68:I68"/>
    <mergeCell ref="J69:S69"/>
    <mergeCell ref="J70:S70"/>
    <mergeCell ref="J71:S71"/>
    <mergeCell ref="J72:S72"/>
    <mergeCell ref="B61:B64"/>
    <mergeCell ref="C61:C64"/>
    <mergeCell ref="D61:D64"/>
    <mergeCell ref="E61:E64"/>
    <mergeCell ref="F61:G64"/>
    <mergeCell ref="H61:I64"/>
    <mergeCell ref="B72:B73"/>
    <mergeCell ref="C72:C73"/>
    <mergeCell ref="D72:D73"/>
    <mergeCell ref="E72:E73"/>
    <mergeCell ref="F67:G67"/>
    <mergeCell ref="F68:G68"/>
    <mergeCell ref="A66:A68"/>
    <mergeCell ref="B66:C68"/>
    <mergeCell ref="D66:E66"/>
    <mergeCell ref="F66:I66"/>
    <mergeCell ref="B48:B51"/>
    <mergeCell ref="C48:C51"/>
    <mergeCell ref="A53:A55"/>
    <mergeCell ref="B53:C55"/>
    <mergeCell ref="A56:A64"/>
    <mergeCell ref="B56:B58"/>
    <mergeCell ref="C56:C58"/>
    <mergeCell ref="D53:E53"/>
    <mergeCell ref="D56:D58"/>
    <mergeCell ref="E56:E58"/>
    <mergeCell ref="B59:B60"/>
    <mergeCell ref="C59:C60"/>
    <mergeCell ref="D59:D60"/>
    <mergeCell ref="E59:E60"/>
    <mergeCell ref="F27:I27"/>
    <mergeCell ref="F28:G28"/>
    <mergeCell ref="H28:I28"/>
    <mergeCell ref="H35:I38"/>
    <mergeCell ref="F40:I40"/>
    <mergeCell ref="D22:D25"/>
    <mergeCell ref="E22:E25"/>
    <mergeCell ref="D27:E27"/>
    <mergeCell ref="D30:D32"/>
    <mergeCell ref="E30:E32"/>
    <mergeCell ref="D40:E40"/>
    <mergeCell ref="F43:G45"/>
    <mergeCell ref="H43:I45"/>
    <mergeCell ref="F46:G47"/>
    <mergeCell ref="H46:I47"/>
    <mergeCell ref="F29:G29"/>
    <mergeCell ref="H29:I29"/>
    <mergeCell ref="F30:G32"/>
    <mergeCell ref="H30:I32"/>
    <mergeCell ref="F33:G34"/>
    <mergeCell ref="H33:I34"/>
    <mergeCell ref="F35:G38"/>
    <mergeCell ref="F41:G41"/>
    <mergeCell ref="F42:G42"/>
    <mergeCell ref="E2:M2"/>
    <mergeCell ref="E4:M4"/>
    <mergeCell ref="E5:M5"/>
    <mergeCell ref="M8:S8"/>
    <mergeCell ref="D9:J9"/>
    <mergeCell ref="A12:S13"/>
    <mergeCell ref="A14:A16"/>
    <mergeCell ref="F17:G19"/>
    <mergeCell ref="H17:I19"/>
    <mergeCell ref="F14:I14"/>
    <mergeCell ref="J14:S16"/>
    <mergeCell ref="F15:G15"/>
    <mergeCell ref="H15:I15"/>
    <mergeCell ref="F16:G16"/>
    <mergeCell ref="H16:I16"/>
    <mergeCell ref="J17:S17"/>
    <mergeCell ref="B14:C16"/>
    <mergeCell ref="D14:E14"/>
    <mergeCell ref="A17:A25"/>
    <mergeCell ref="B22:B25"/>
    <mergeCell ref="C22:C25"/>
    <mergeCell ref="F22:G25"/>
    <mergeCell ref="H22:I25"/>
    <mergeCell ref="B20:B21"/>
    <mergeCell ref="C20:C21"/>
    <mergeCell ref="D20:D21"/>
    <mergeCell ref="E20:E21"/>
    <mergeCell ref="F20:G21"/>
    <mergeCell ref="H20:I21"/>
    <mergeCell ref="J18:S18"/>
    <mergeCell ref="J19:S19"/>
    <mergeCell ref="J20:S20"/>
    <mergeCell ref="J21:S21"/>
    <mergeCell ref="B17:B19"/>
    <mergeCell ref="C17:C19"/>
    <mergeCell ref="D17:D19"/>
    <mergeCell ref="E17:E19"/>
    <mergeCell ref="J22:S22"/>
    <mergeCell ref="J23:S23"/>
    <mergeCell ref="J24:S24"/>
    <mergeCell ref="J25:S25"/>
    <mergeCell ref="J27:S29"/>
    <mergeCell ref="J30:S30"/>
    <mergeCell ref="J31:S31"/>
    <mergeCell ref="J32:S32"/>
    <mergeCell ref="J33:S33"/>
    <mergeCell ref="J34:S34"/>
    <mergeCell ref="A43:A51"/>
    <mergeCell ref="B43:B45"/>
    <mergeCell ref="C43:C45"/>
    <mergeCell ref="D43:D45"/>
    <mergeCell ref="E43:E45"/>
    <mergeCell ref="B46:B47"/>
    <mergeCell ref="C46:C47"/>
    <mergeCell ref="F59:G60"/>
    <mergeCell ref="H59:I60"/>
    <mergeCell ref="D48:D51"/>
    <mergeCell ref="E48:E51"/>
    <mergeCell ref="F48:G51"/>
    <mergeCell ref="H48:I51"/>
    <mergeCell ref="F53:I53"/>
    <mergeCell ref="F56:G58"/>
    <mergeCell ref="H56:I58"/>
    <mergeCell ref="D33:D34"/>
    <mergeCell ref="E33:E34"/>
    <mergeCell ref="B35:B38"/>
    <mergeCell ref="C35:C38"/>
    <mergeCell ref="D35:D38"/>
    <mergeCell ref="E35:E38"/>
    <mergeCell ref="A40:A42"/>
    <mergeCell ref="A27:A29"/>
    <mergeCell ref="B27:C29"/>
    <mergeCell ref="A30:A38"/>
    <mergeCell ref="B30:B32"/>
    <mergeCell ref="C30:C32"/>
    <mergeCell ref="B33:B34"/>
    <mergeCell ref="C33:C34"/>
    <mergeCell ref="D46:D47"/>
    <mergeCell ref="E46:E47"/>
    <mergeCell ref="B40:C42"/>
    <mergeCell ref="A69:A77"/>
    <mergeCell ref="B69:B71"/>
    <mergeCell ref="C69:C71"/>
    <mergeCell ref="D69:D71"/>
    <mergeCell ref="E69:E71"/>
    <mergeCell ref="F69:G71"/>
    <mergeCell ref="H69:I71"/>
    <mergeCell ref="J73:S73"/>
    <mergeCell ref="J74:S74"/>
    <mergeCell ref="J75:S75"/>
    <mergeCell ref="J76:S76"/>
    <mergeCell ref="J77:S77"/>
    <mergeCell ref="B74:B77"/>
    <mergeCell ref="C74:C77"/>
    <mergeCell ref="F72:G73"/>
    <mergeCell ref="H72:I73"/>
    <mergeCell ref="D74:D77"/>
    <mergeCell ref="E74:E77"/>
    <mergeCell ref="F74:G77"/>
    <mergeCell ref="H74:I77"/>
    <mergeCell ref="J79:S81"/>
    <mergeCell ref="J82:S82"/>
    <mergeCell ref="J83:S83"/>
    <mergeCell ref="J84:S84"/>
    <mergeCell ref="J85:S85"/>
    <mergeCell ref="J86:S86"/>
    <mergeCell ref="J87:S87"/>
    <mergeCell ref="D96:L96"/>
    <mergeCell ref="D97:K97"/>
    <mergeCell ref="D79:E79"/>
    <mergeCell ref="D82:D84"/>
    <mergeCell ref="E82:E84"/>
    <mergeCell ref="F79:I79"/>
    <mergeCell ref="F82:G84"/>
    <mergeCell ref="H82:I84"/>
    <mergeCell ref="D85:D86"/>
    <mergeCell ref="E85:E86"/>
    <mergeCell ref="F85:G86"/>
    <mergeCell ref="H85:I86"/>
    <mergeCell ref="H80:I80"/>
    <mergeCell ref="H81:I81"/>
    <mergeCell ref="F80:G80"/>
    <mergeCell ref="F81:G81"/>
    <mergeCell ref="D98:K98"/>
    <mergeCell ref="B99:R99"/>
    <mergeCell ref="J88:S88"/>
    <mergeCell ref="J89:S89"/>
    <mergeCell ref="J90:S90"/>
    <mergeCell ref="A91:S91"/>
    <mergeCell ref="J93:R93"/>
    <mergeCell ref="J94:R94"/>
    <mergeCell ref="J95:R95"/>
    <mergeCell ref="F87:G90"/>
    <mergeCell ref="H87:I90"/>
    <mergeCell ref="A79:A81"/>
    <mergeCell ref="B79:C81"/>
    <mergeCell ref="A82:A90"/>
    <mergeCell ref="B82:B84"/>
    <mergeCell ref="C82:C84"/>
    <mergeCell ref="C94:E94"/>
    <mergeCell ref="C95:E95"/>
    <mergeCell ref="B87:B90"/>
    <mergeCell ref="C87:C90"/>
    <mergeCell ref="D87:D90"/>
    <mergeCell ref="E87:E90"/>
    <mergeCell ref="C93:E93"/>
    <mergeCell ref="B85:B86"/>
    <mergeCell ref="C85:C86"/>
  </mergeCells>
  <printOptions horizontalCentered="1"/>
  <pageMargins left="0.19685039370078741" right="0.19685039370078741" top="0.19685039370078741" bottom="2.3620331950207469" header="0" footer="0"/>
  <pageSetup orientation="landscape" cellComments="atEnd"/>
  <rowBreaks count="5" manualBreakCount="5">
    <brk id="65" man="1"/>
    <brk id="52" man="1"/>
    <brk id="39" man="1"/>
    <brk id="25" man="1"/>
    <brk id="78" man="1"/>
  </rowBreaks>
  <colBreaks count="2" manualBreakCount="2">
    <brk man="1"/>
    <brk id="19" man="1"/>
  </colBreak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E010 CAG 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JIMENEZ</dc:creator>
  <cp:lastModifiedBy>Ronald Martinez Gomez</cp:lastModifiedBy>
  <dcterms:created xsi:type="dcterms:W3CDTF">2019-03-15T17:33:43Z</dcterms:created>
  <dcterms:modified xsi:type="dcterms:W3CDTF">2023-10-05T20:43:22Z</dcterms:modified>
</cp:coreProperties>
</file>